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8880" activeTab="0"/>
  </bookViews>
  <sheets>
    <sheet name="入力について" sheetId="1" r:id="rId1"/>
    <sheet name="様式A" sheetId="2" r:id="rId2"/>
    <sheet name="データ" sheetId="3" state="hidden" r:id="rId3"/>
  </sheets>
  <definedNames>
    <definedName name="_xlnm.Print_Area" localSheetId="0">'入力について'!$A$1:$L$80</definedName>
    <definedName name="_xlnm.Print_Area" localSheetId="1">'様式A'!$A$1:$AC$208</definedName>
    <definedName name="リレー１">'データ'!$I$2</definedName>
    <definedName name="外字">'データ'!$K$2</definedName>
    <definedName name="学年">'データ'!$L$2:$L$3</definedName>
    <definedName name="種目">'データ'!$H$2:$H$18</definedName>
    <definedName name="種目２">'データ'!$H$20:$H$35</definedName>
    <definedName name="性別">'データ'!$F$2:$F$3</definedName>
  </definedNames>
  <calcPr fullCalcOnLoad="1"/>
</workbook>
</file>

<file path=xl/comments1.xml><?xml version="1.0" encoding="utf-8"?>
<comments xmlns="http://schemas.openxmlformats.org/spreadsheetml/2006/main">
  <authors>
    <author>OGASAWARA</author>
  </authors>
  <commentList>
    <comment ref="C8" authorId="0">
      <text>
        <r>
          <rPr>
            <b/>
            <sz val="9"/>
            <rFont val="ＭＳ Ｐゴシック"/>
            <family val="3"/>
          </rPr>
          <t>県中体連陸上専門部のＮＯカード割当て番号を半角算用数字で入力。</t>
        </r>
        <r>
          <rPr>
            <sz val="9"/>
            <rFont val="ＭＳ Ｐゴシック"/>
            <family val="3"/>
          </rPr>
          <t xml:space="preserve">
</t>
        </r>
      </text>
    </comment>
    <comment ref="C9" authorId="0">
      <text>
        <r>
          <rPr>
            <b/>
            <sz val="9"/>
            <rFont val="ＭＳ Ｐゴシック"/>
            <family val="3"/>
          </rPr>
          <t>自動で表示されます。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 xml:space="preserve">学校長のお名前を入力。
全角で入力し，姓と名間にスペースを１つ入れる。
</t>
        </r>
        <r>
          <rPr>
            <b/>
            <sz val="9"/>
            <color indexed="10"/>
            <rFont val="ＭＳ Ｐゴシック"/>
            <family val="3"/>
          </rPr>
          <t>例
　宮城　太郎</t>
        </r>
      </text>
    </comment>
    <comment ref="C11" authorId="0">
      <text>
        <r>
          <rPr>
            <b/>
            <sz val="9"/>
            <rFont val="ＭＳ Ｐゴシック"/>
            <family val="3"/>
          </rPr>
          <t>学校の住所を全角で入力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学校の電話番号を半角算用数字で入力。
</t>
        </r>
        <r>
          <rPr>
            <b/>
            <sz val="9"/>
            <color indexed="10"/>
            <rFont val="ＭＳ Ｐゴシック"/>
            <family val="3"/>
          </rPr>
          <t>例
　0223-20-1000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携帯電話がある方は，できるだけ携帯の番号をお願いします。
入力ミス等があった場合の連絡に利用します。
半角算用数字で入力してください。
</t>
        </r>
        <r>
          <rPr>
            <b/>
            <sz val="9"/>
            <color indexed="10"/>
            <rFont val="ＭＳ Ｐゴシック"/>
            <family val="3"/>
          </rPr>
          <t>例
　090-1234-5678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携帯電話がある方は，できるだけ携帯の番号をお願いします。
入力ミス等があった場合の連絡に利用します。
半角算用数字で入力してください。
</t>
        </r>
        <r>
          <rPr>
            <b/>
            <sz val="9"/>
            <color indexed="10"/>
            <rFont val="ＭＳ Ｐゴシック"/>
            <family val="3"/>
          </rPr>
          <t>例
　090-1234-5678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顧問の先生のお名前を全角で入力。
二人いる場合は，二人入力。
姓と名の間に全角スペースを１つ入れる。
</t>
        </r>
        <r>
          <rPr>
            <b/>
            <sz val="9"/>
            <color indexed="10"/>
            <rFont val="ＭＳ Ｐゴシック"/>
            <family val="3"/>
          </rPr>
          <t xml:space="preserve">例
　仙台　走二
</t>
        </r>
        <r>
          <rPr>
            <b/>
            <sz val="9"/>
            <rFont val="ＭＳ Ｐゴシック"/>
            <family val="3"/>
          </rPr>
          <t>競技役員をされる先生で，保険加入希望の場合は
ふりがなと生年月日を入力。
生年月日を教えたくない，または引率のみの先生は
対象外なので，氏名のみ入力。</t>
        </r>
      </text>
    </comment>
  </commentList>
</comments>
</file>

<file path=xl/comments2.xml><?xml version="1.0" encoding="utf-8"?>
<comments xmlns="http://schemas.openxmlformats.org/spreadsheetml/2006/main">
  <authors>
    <author>MARU</author>
    <author>OGASAWARA</author>
  </authors>
  <commentList>
    <comment ref="I8" authorId="0">
      <text>
        <r>
          <rPr>
            <b/>
            <sz val="9"/>
            <color indexed="8"/>
            <rFont val="ＭＳ Ｐゴシック"/>
            <family val="3"/>
          </rPr>
          <t>出場者は▼をクリックし，
リストから種目を選択</t>
        </r>
      </text>
    </comment>
    <comment ref="J8" authorId="0">
      <text>
        <r>
          <rPr>
            <b/>
            <sz val="9"/>
            <rFont val="ＭＳ Ｐゴシック"/>
            <family val="3"/>
          </rPr>
          <t xml:space="preserve">リレー参加者に記録を入力
例　
</t>
        </r>
        <r>
          <rPr>
            <b/>
            <sz val="9"/>
            <color indexed="10"/>
            <rFont val="ＭＳ Ｐゴシック"/>
            <family val="3"/>
          </rPr>
          <t>45秒15 → 45.15</t>
        </r>
      </text>
    </comment>
    <comment ref="H8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▼をクリックしリストから性別を選択
例
</t>
        </r>
        <r>
          <rPr>
            <b/>
            <sz val="9"/>
            <color indexed="10"/>
            <rFont val="ＭＳ Ｐゴシック"/>
            <family val="3"/>
          </rPr>
          <t>男子→1　女子→2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ﾌﾘｶﾞﾅを半角かｔｶﾀｶﾅ入力
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ﾐﾔｷﾞ　ﾀﾛｳ</t>
        </r>
      </text>
    </comment>
    <comment ref="E8" authorId="0">
      <text>
        <r>
          <rPr>
            <b/>
            <sz val="9"/>
            <rFont val="ＭＳ Ｐゴシック"/>
            <family val="3"/>
          </rPr>
          <t>▼をクリックしリストから学年を選択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>宮城　太郎</t>
        </r>
      </text>
    </comment>
    <comment ref="K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O8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  <comment ref="C8" authorId="1">
      <text>
        <r>
          <rPr>
            <b/>
            <sz val="9"/>
            <rFont val="ＭＳ Ｐゴシック"/>
            <family val="3"/>
          </rPr>
          <t>各学校に割当られたＮＯを算用数字半角で入力</t>
        </r>
      </text>
    </comment>
    <comment ref="Q7" authorId="1">
      <text>
        <r>
          <rPr>
            <b/>
            <sz val="9"/>
            <color indexed="10"/>
            <rFont val="ＭＳ Ｐゴシック"/>
            <family val="3"/>
          </rPr>
          <t>自動で入力されます</t>
        </r>
      </text>
    </comment>
    <comment ref="T7" authorId="1">
      <text>
        <r>
          <rPr>
            <b/>
            <sz val="9"/>
            <rFont val="ＭＳ Ｐゴシック"/>
            <family val="3"/>
          </rPr>
          <t xml:space="preserve">補欠登録をした場合
登録する選手の種目を選択
</t>
        </r>
        <r>
          <rPr>
            <b/>
            <sz val="9"/>
            <color indexed="10"/>
            <rFont val="ＭＳ Ｐゴシック"/>
            <family val="3"/>
          </rPr>
          <t>▼をクリックし，
リストから種目を選択</t>
        </r>
        <r>
          <rPr>
            <sz val="9"/>
            <rFont val="ＭＳ Ｐゴシック"/>
            <family val="3"/>
          </rPr>
          <t xml:space="preserve">
</t>
        </r>
      </text>
    </comment>
    <comment ref="N7" authorId="1">
      <text>
        <r>
          <rPr>
            <b/>
            <sz val="9"/>
            <color indexed="10"/>
            <rFont val="ＭＳ Ｐゴシック"/>
            <family val="3"/>
          </rPr>
          <t>２種目出場する者
のみ入力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<sst xmlns="http://schemas.openxmlformats.org/spreadsheetml/2006/main" count="528" uniqueCount="405">
  <si>
    <t>出場枠</t>
  </si>
  <si>
    <r>
      <t>　　　　　　　　　</t>
    </r>
    <r>
      <rPr>
        <b/>
        <u val="single"/>
        <sz val="12"/>
        <color indexed="10"/>
        <rFont val="ＭＳ Ｐゴシック"/>
        <family val="3"/>
      </rPr>
      <t>種目ごとの各校の出場制限があります。大会要項を確認の上入力してください。</t>
    </r>
    <r>
      <rPr>
        <sz val="12"/>
        <rFont val="ＭＳ Ｐゴシック"/>
        <family val="3"/>
      </rPr>
      <t xml:space="preserve">
　　　　　　　　</t>
    </r>
    <r>
      <rPr>
        <b/>
        <sz val="12"/>
        <rFont val="ＭＳ Ｐゴシック"/>
        <family val="3"/>
      </rPr>
      <t>『様式Ａ』シートの印刷枠内に，種目別人数集計欄がありますので確認してください。</t>
    </r>
  </si>
  <si>
    <t>　大会申込一覧表をこのシートから作成します。コンピュータシステムを利用して番組編成を行いますので，大会申込データの入力にご協力ください。</t>
  </si>
  <si>
    <t>　　　　　　　　　　　　　　　　　　　　　　　　　　　　　　　　　　　　　　　　　　　　　　　　仙台市中学校体育連盟陸上競技専門部</t>
  </si>
  <si>
    <t>　内容が正しく印刷されていれば，参加申込一覧表の完成です。</t>
  </si>
  <si>
    <t>　このファイルを下記まで電子メールの添付ファイルとして，送信してください。</t>
  </si>
  <si>
    <t>ﾌﾘｶﾞﾅ</t>
  </si>
  <si>
    <t>★</t>
  </si>
  <si>
    <t>手順 １</t>
  </si>
  <si>
    <t>手順 ２</t>
  </si>
  <si>
    <t>手順 ３</t>
  </si>
  <si>
    <t>手順 ４</t>
  </si>
  <si>
    <t>手順 ５</t>
  </si>
  <si>
    <t>ﾌﾘｶﾞﾅ</t>
  </si>
  <si>
    <t>学校名(略式)</t>
  </si>
  <si>
    <t>ﾌﾘｶﾞﾅ</t>
  </si>
  <si>
    <t>氏　　名</t>
  </si>
  <si>
    <t>学年</t>
  </si>
  <si>
    <t>性</t>
  </si>
  <si>
    <t>風速</t>
  </si>
  <si>
    <t>個人種目2</t>
  </si>
  <si>
    <t>学校名(正式な名称)</t>
  </si>
  <si>
    <t>外字使用</t>
  </si>
  <si>
    <t>リレー</t>
  </si>
  <si>
    <t>登　　録　　選　　手</t>
  </si>
  <si>
    <t>200m</t>
  </si>
  <si>
    <t>400m</t>
  </si>
  <si>
    <t>800m</t>
  </si>
  <si>
    <t>3000m</t>
  </si>
  <si>
    <t>100mH</t>
  </si>
  <si>
    <t>110mH</t>
  </si>
  <si>
    <t>棒高跳</t>
  </si>
  <si>
    <t>砲丸投</t>
  </si>
  <si>
    <t>走高跳</t>
  </si>
  <si>
    <t>走幅跳</t>
  </si>
  <si>
    <t>四種競技</t>
  </si>
  <si>
    <t>出場</t>
  </si>
  <si>
    <t>記録</t>
  </si>
  <si>
    <t>4×100mR</t>
  </si>
  <si>
    <t>仙台一</t>
  </si>
  <si>
    <t>仙台二</t>
  </si>
  <si>
    <t>三条</t>
  </si>
  <si>
    <t>上杉山</t>
  </si>
  <si>
    <t>五城</t>
  </si>
  <si>
    <t>宮城野</t>
  </si>
  <si>
    <t>東仙台</t>
  </si>
  <si>
    <t>東華</t>
  </si>
  <si>
    <t>五橋</t>
  </si>
  <si>
    <t>愛宕</t>
  </si>
  <si>
    <t>八軒</t>
  </si>
  <si>
    <t>南小泉</t>
  </si>
  <si>
    <t>長町</t>
  </si>
  <si>
    <t>六郷</t>
  </si>
  <si>
    <t>七郷</t>
  </si>
  <si>
    <t>高砂</t>
  </si>
  <si>
    <t>岩切</t>
  </si>
  <si>
    <t>西多賀</t>
  </si>
  <si>
    <t>生出</t>
  </si>
  <si>
    <t>郡山</t>
  </si>
  <si>
    <t>台原</t>
  </si>
  <si>
    <t>北仙台</t>
  </si>
  <si>
    <t>鶴谷</t>
  </si>
  <si>
    <t>八木山</t>
  </si>
  <si>
    <t>中山</t>
  </si>
  <si>
    <t>山田</t>
  </si>
  <si>
    <t>蒲町</t>
  </si>
  <si>
    <t>桜丘</t>
  </si>
  <si>
    <t>中野</t>
  </si>
  <si>
    <t>袋原</t>
  </si>
  <si>
    <t>折立</t>
  </si>
  <si>
    <t>幸町</t>
  </si>
  <si>
    <t>沖野</t>
  </si>
  <si>
    <t>人来田</t>
  </si>
  <si>
    <t>西山</t>
  </si>
  <si>
    <t>広瀬</t>
  </si>
  <si>
    <t>大沢</t>
  </si>
  <si>
    <t>附属</t>
  </si>
  <si>
    <t>吉成</t>
  </si>
  <si>
    <t>秋保</t>
  </si>
  <si>
    <t>七北田</t>
  </si>
  <si>
    <t>根白石</t>
  </si>
  <si>
    <t>八乙女</t>
  </si>
  <si>
    <t>将監</t>
  </si>
  <si>
    <t>南光台</t>
  </si>
  <si>
    <t>向陽台</t>
  </si>
  <si>
    <t>加茂</t>
  </si>
  <si>
    <t>将監東</t>
  </si>
  <si>
    <t>鶴が丘</t>
  </si>
  <si>
    <t>寺岡</t>
  </si>
  <si>
    <t>南光台東</t>
  </si>
  <si>
    <t>長命ｹ丘</t>
  </si>
  <si>
    <t>富沢</t>
  </si>
  <si>
    <t>南中山</t>
  </si>
  <si>
    <t>茂庭台</t>
  </si>
  <si>
    <t>高森</t>
  </si>
  <si>
    <t>田子</t>
  </si>
  <si>
    <t>住吉台</t>
  </si>
  <si>
    <t>南吉成</t>
  </si>
  <si>
    <t>松陵</t>
  </si>
  <si>
    <t>柳生</t>
  </si>
  <si>
    <t>館</t>
  </si>
  <si>
    <t>広陵</t>
  </si>
  <si>
    <t>東北学院</t>
  </si>
  <si>
    <t>宮城学院</t>
  </si>
  <si>
    <t>尚絅</t>
  </si>
  <si>
    <t>白百合</t>
  </si>
  <si>
    <t>ウルスラ</t>
  </si>
  <si>
    <t>東北朝鮮</t>
  </si>
  <si>
    <t>1年100m</t>
  </si>
  <si>
    <t>2年100m</t>
  </si>
  <si>
    <t>個人種目</t>
  </si>
  <si>
    <t>学校番号</t>
  </si>
  <si>
    <t>記　録</t>
  </si>
  <si>
    <t>学校名</t>
  </si>
  <si>
    <t>略　式</t>
  </si>
  <si>
    <t>ｻﾝｼﾞｮｳ</t>
  </si>
  <si>
    <t>仙台市立三条中学校</t>
  </si>
  <si>
    <t>ｶﾐｽｷﾞﾔﾏ</t>
  </si>
  <si>
    <t>仙台市立上杉山中学校</t>
  </si>
  <si>
    <t>ｺﾞｼﾞｮｳ</t>
  </si>
  <si>
    <t>仙台市立五城中学校</t>
  </si>
  <si>
    <t>ﾐﾔｷﾞﾉ</t>
  </si>
  <si>
    <t>仙台市立宮城野中学校</t>
  </si>
  <si>
    <t>ﾋｶﾞｼｾﾝﾀﾞｲ</t>
  </si>
  <si>
    <t>仙台市立東仙台中学校</t>
  </si>
  <si>
    <t>ﾄｳｶ</t>
  </si>
  <si>
    <t>仙台市立東華中学校</t>
  </si>
  <si>
    <t>ｾﾝﾀﾞｲｲﾁ</t>
  </si>
  <si>
    <t>ｾﾝﾀﾞｲﾆ</t>
  </si>
  <si>
    <t>ｲﾂﾂﾊﾞｼ</t>
  </si>
  <si>
    <t>仙台市立五橋中学校</t>
  </si>
  <si>
    <t>ｱﾀｺﾞ</t>
  </si>
  <si>
    <t>仙台市立愛宕中学校</t>
  </si>
  <si>
    <t>ﾊﾁｹﾝ</t>
  </si>
  <si>
    <t>仙台市立八軒中学校</t>
  </si>
  <si>
    <t>ﾐﾅﾐｺｲｽﾞﾐ</t>
  </si>
  <si>
    <t>仙台市立南小泉中学校</t>
  </si>
  <si>
    <t>ﾅｶﾞﾏﾁ</t>
  </si>
  <si>
    <t>仙台市立長町中学校</t>
  </si>
  <si>
    <t>ｾﾝﾀﾞｲ･ﾅｶﾀﾞ</t>
  </si>
  <si>
    <t>仙台市立中田中学校</t>
  </si>
  <si>
    <t>ﾛｸｺﾞｳ</t>
  </si>
  <si>
    <t>仙台市立六郷中学校</t>
  </si>
  <si>
    <t>ｼﾁｺﾞｳ</t>
  </si>
  <si>
    <t>仙台市立七郷中学校</t>
  </si>
  <si>
    <t>ﾀｶｻｺﾞ</t>
  </si>
  <si>
    <t>仙台市立高砂中学校</t>
  </si>
  <si>
    <t>ｲﾜｷﾘ</t>
  </si>
  <si>
    <t>仙台市立岩切中学校</t>
  </si>
  <si>
    <t>ﾆｼﾀｶﾞ</t>
  </si>
  <si>
    <t>仙台市立西多賀中学校</t>
  </si>
  <si>
    <t>ｵｲﾃﾞ</t>
  </si>
  <si>
    <t>仙台市立生出中学校</t>
  </si>
  <si>
    <t>ｺｵﾘﾔﾏ</t>
  </si>
  <si>
    <t>仙台市立郡山中学校</t>
  </si>
  <si>
    <t>ﾀﾞｲﾉﾊﾗ</t>
  </si>
  <si>
    <t>仙台市立台原中学校</t>
  </si>
  <si>
    <t>ｷﾀｾﾝﾀﾞｲ</t>
  </si>
  <si>
    <t>仙台市立北仙台中学校</t>
  </si>
  <si>
    <t>ﾂﾙｶﾞﾔ</t>
  </si>
  <si>
    <t>仙台市立鶴谷中学校</t>
  </si>
  <si>
    <t>ﾔｷﾞﾔﾏ</t>
  </si>
  <si>
    <t>仙台市立八木山中学校</t>
  </si>
  <si>
    <t>ﾅｶﾔﾏ</t>
  </si>
  <si>
    <t>仙台市立中山中学校</t>
  </si>
  <si>
    <t>ﾔﾏﾀﾞ</t>
  </si>
  <si>
    <t>仙台市立山田中学校</t>
  </si>
  <si>
    <t>ｶﾊﾞﾉﾏﾁ</t>
  </si>
  <si>
    <t>仙台市立蒲町中学校</t>
  </si>
  <si>
    <t>ｻｸﾗｶﾞｵｶ</t>
  </si>
  <si>
    <t>仙台市立桜丘中学校</t>
  </si>
  <si>
    <t>ﾅｶﾉ</t>
  </si>
  <si>
    <t>仙台市立中野中学校</t>
  </si>
  <si>
    <t>ﾌｸﾛﾊﾞﾗ</t>
  </si>
  <si>
    <t>仙台市立袋原中学校</t>
  </si>
  <si>
    <t>ｵﾘﾀﾃ</t>
  </si>
  <si>
    <t>仙台市立折立中学校</t>
  </si>
  <si>
    <t>ｻｲﾜｲﾁｮｳ</t>
  </si>
  <si>
    <t>仙台市立幸町中学校</t>
  </si>
  <si>
    <t>ｵｷﾉ</t>
  </si>
  <si>
    <t>仙台市立沖野中学校</t>
  </si>
  <si>
    <t>ﾋﾄｷﾀ</t>
  </si>
  <si>
    <t>仙台市立人来田中学校</t>
  </si>
  <si>
    <t>ﾆｼﾔﾏ</t>
  </si>
  <si>
    <t>仙台市立西山中学校</t>
  </si>
  <si>
    <t>ﾋﾛｾ</t>
  </si>
  <si>
    <t>仙台市立広瀬中学校</t>
  </si>
  <si>
    <t>ｵｵｻﾜ</t>
  </si>
  <si>
    <t>仙台市立大沢中学校</t>
  </si>
  <si>
    <t>ﾌｿﾞｸ</t>
  </si>
  <si>
    <t>宮城教育大学付属中学校</t>
  </si>
  <si>
    <t>ﾖｼﾅﾘ</t>
  </si>
  <si>
    <t>仙台市立吉成中学校</t>
  </si>
  <si>
    <t>ｱｷｳ</t>
  </si>
  <si>
    <t>仙台市立秋保中学校</t>
  </si>
  <si>
    <t>ﾅﾅｷﾀ</t>
  </si>
  <si>
    <t>仙台市立七北田中学校</t>
  </si>
  <si>
    <t>ﾈﾉｼﾛｲｼ</t>
  </si>
  <si>
    <t>仙台市立根白石中学校</t>
  </si>
  <si>
    <t>ﾔｵﾄﾒ</t>
  </si>
  <si>
    <t>仙台市立八乙女中学校</t>
  </si>
  <si>
    <t>ｼｮｳｹﾞﾝ</t>
  </si>
  <si>
    <t>仙台市立将監中学校</t>
  </si>
  <si>
    <t>ﾅﾝｺｳﾀﾞｲ</t>
  </si>
  <si>
    <t>仙台市立南光台中学校</t>
  </si>
  <si>
    <t>ｺｳﾖｳﾀﾞｲ</t>
  </si>
  <si>
    <t>仙台市立向陽台中学校</t>
  </si>
  <si>
    <t>ｶﾓ</t>
  </si>
  <si>
    <t>仙台市立加茂中学校</t>
  </si>
  <si>
    <t>ｼｮｳｹﾞﾝﾋｶﾞｼ</t>
  </si>
  <si>
    <t>仙台市立将監東中学校</t>
  </si>
  <si>
    <t>ﾂﾙｶﾞｵｶ</t>
  </si>
  <si>
    <t>仙台市立鶴が丘中学校</t>
  </si>
  <si>
    <t>ﾃﾗｵｶ</t>
  </si>
  <si>
    <t>仙台市立寺岡中学校</t>
  </si>
  <si>
    <t>仙台市立南光台東中学校</t>
  </si>
  <si>
    <t>ﾅﾝｺｳﾀﾞｲﾋｶﾞｼ</t>
  </si>
  <si>
    <t>ﾁｮｳﾒｲｶﾞｵｶ</t>
  </si>
  <si>
    <t>仙台市立長命ｹ丘中学校</t>
  </si>
  <si>
    <t>ﾄﾐｻﾞﾜ</t>
  </si>
  <si>
    <t>仙台市立富沢中学校</t>
  </si>
  <si>
    <t>ﾐﾅﾐﾅｶﾔﾏ</t>
  </si>
  <si>
    <t>仙台市立南中山中学校</t>
  </si>
  <si>
    <t>ﾓﾆﾜﾀﾞｲ</t>
  </si>
  <si>
    <t>仙台市立茂庭台中学校</t>
  </si>
  <si>
    <t>ﾀｶﾓﾘ</t>
  </si>
  <si>
    <t>仙台市立高森中学校</t>
  </si>
  <si>
    <t>ﾀｺﾞ</t>
  </si>
  <si>
    <t>仙台市立田子中学校</t>
  </si>
  <si>
    <t>ｽﾐﾖｼﾀﾞｲ</t>
  </si>
  <si>
    <t>仙台市立住吉台中学校</t>
  </si>
  <si>
    <t>ﾐﾅﾐﾖｼﾅﾘ</t>
  </si>
  <si>
    <t>仙台市立南吉成中学校</t>
  </si>
  <si>
    <t>ｼｮｳﾘｮｳ</t>
  </si>
  <si>
    <t>仙台市立松陵中学校</t>
  </si>
  <si>
    <t>ﾔﾅｷﾞｳ</t>
  </si>
  <si>
    <t>仙台市立柳生中学校</t>
  </si>
  <si>
    <t>ﾔｶﾀ</t>
  </si>
  <si>
    <t>仙台市立館中学校</t>
  </si>
  <si>
    <t>ｺｳﾘｮｳ</t>
  </si>
  <si>
    <t>仙台市立広陵中学校</t>
  </si>
  <si>
    <t>ﾄｳﾎｸｶﾞｸｲﾝ</t>
  </si>
  <si>
    <t>東北学院中学校</t>
  </si>
  <si>
    <t>ﾐﾔｷﾞｶﾞｸｲﾝ</t>
  </si>
  <si>
    <t>宮城学院中学校</t>
  </si>
  <si>
    <t>ｼｮｳｹｲ</t>
  </si>
  <si>
    <t>ｼﾗﾕﾘ</t>
  </si>
  <si>
    <t>仙台白百合学園中学校</t>
  </si>
  <si>
    <t>ｳﾙｽﾗ</t>
  </si>
  <si>
    <t>聖ウルスラ学院英智中学校</t>
  </si>
  <si>
    <t>ﾄｳﾎｸﾁｮｳｾﾝ</t>
  </si>
  <si>
    <t>NOｶｰﾄﾞ</t>
  </si>
  <si>
    <t>補欠登録</t>
  </si>
  <si>
    <t>性別</t>
  </si>
  <si>
    <t>種目</t>
  </si>
  <si>
    <t>リレー</t>
  </si>
  <si>
    <t>Ｎｏ</t>
  </si>
  <si>
    <t>略式</t>
  </si>
  <si>
    <t>ﾌﾘｶﾞﾅ</t>
  </si>
  <si>
    <t>正式名称</t>
  </si>
  <si>
    <t>外字</t>
  </si>
  <si>
    <t>○</t>
  </si>
  <si>
    <t>登録人数</t>
  </si>
  <si>
    <t>校長名</t>
  </si>
  <si>
    <t>印</t>
  </si>
  <si>
    <t>監督名</t>
  </si>
  <si>
    <t>※セルの右上に赤いマークが付いているところに，マウスポインタを移動すると入力時の注意事項が表示されます。</t>
  </si>
  <si>
    <t>　各学校の情報を入力してください</t>
  </si>
  <si>
    <t>学校番号</t>
  </si>
  <si>
    <t>学校住所</t>
  </si>
  <si>
    <t>学校ＴＥＬ</t>
  </si>
  <si>
    <t>顧問連絡先</t>
  </si>
  <si>
    <t>登録選手</t>
  </si>
  <si>
    <t>各学校に割当てられているＮＯを，半角算用数字で入力。</t>
  </si>
  <si>
    <t>⇒</t>
  </si>
  <si>
    <t>学年</t>
  </si>
  <si>
    <t>② 氏　名</t>
  </si>
  <si>
    <t>③ 学　年</t>
  </si>
  <si>
    <t>① ＮＯｶｰﾄﾞ</t>
  </si>
  <si>
    <t>④ ﾌﾘｶﾞﾅ</t>
  </si>
  <si>
    <t>⑤　 性</t>
  </si>
  <si>
    <t>セルをクリックし，▼ボタンでリストを開き選択する。　男子「１」　女子「２」</t>
  </si>
  <si>
    <t>セルをクリックし，▼ボタンでリストを開き選択する。</t>
  </si>
  <si>
    <t>リレー</t>
  </si>
  <si>
    <t>① 出　場</t>
  </si>
  <si>
    <t>リレーに登録する選手はセルをクリックし，▼ボタンでリストを開き出場種目を選択する。</t>
  </si>
  <si>
    <t>② 記　録</t>
  </si>
  <si>
    <t>半角算用数字で，リレーに登録する全ての選手に入力。</t>
  </si>
  <si>
    <t xml:space="preserve"> 例　=　「森＿＿＿守」 「仙台＿＿聡」 「宮城＿太郎」 「青葉走一郎」 「佐々木小次郎」</t>
  </si>
  <si>
    <t xml:space="preserve"> 例　=　「ﾓﾘ ﾏﾓﾙ」 ｢ｾﾝﾀﾞｲ ｻﾄｼ｣ ｢ﾐﾔｷﾞ ﾀﾛｳ｣ ｢ｱｵﾊﾞ ｿｳｲﾁﾛｳ｣ ｢ｻｻｷ ｺｼﾞﾛｳ｣</t>
  </si>
  <si>
    <t xml:space="preserve"> 例　=　５６秒２３　→　56.23</t>
  </si>
  <si>
    <t>個人種目</t>
  </si>
  <si>
    <t>① 個人種目</t>
  </si>
  <si>
    <t>セルをクリックし，▼ボタンでリストを開き出場種目を選択する。</t>
  </si>
  <si>
    <t>半角算用数字で入力。</t>
  </si>
  <si>
    <t>③ 風速</t>
  </si>
  <si>
    <t>半角算用数字で，風速を入力。</t>
  </si>
  <si>
    <t xml:space="preserve"> 例　＝　追風１．８ｍ　→　+1.8　　　　向風１．８ｍ　→　-1.8</t>
  </si>
  <si>
    <t>所属情報</t>
  </si>
  <si>
    <t>「★登録選手」のデータを，全て入力すると自動で表示されます。</t>
  </si>
  <si>
    <t xml:space="preserve"> 所属情報</t>
  </si>
  <si>
    <t>　　　※リレーに登録する選手（６名まで）には全て「出場」「記録」の両方に必要事項を入力してください。</t>
  </si>
  <si>
    <t>　　 ※リレーのみに登録する選手は，入力の必要はありません。</t>
  </si>
  <si>
    <t xml:space="preserve"> 　　 ※リレーに登録しない選手は，「出場」「記録」とも空欄。</t>
  </si>
  <si>
    <r>
      <t>　</t>
    </r>
    <r>
      <rPr>
        <b/>
        <sz val="12"/>
        <color indexed="12"/>
        <rFont val="ＭＳ Ｐゴシック"/>
        <family val="3"/>
      </rPr>
      <t>『様式Ａ』シートへ移動して，</t>
    </r>
    <r>
      <rPr>
        <sz val="11"/>
        <rFont val="ＭＳ Ｐゴシック"/>
        <family val="3"/>
      </rPr>
      <t>必要事項を</t>
    </r>
    <r>
      <rPr>
        <b/>
        <sz val="11"/>
        <color indexed="10"/>
        <rFont val="ＭＳ Ｐゴシック"/>
        <family val="3"/>
      </rPr>
      <t>すべて</t>
    </r>
    <r>
      <rPr>
        <sz val="11"/>
        <rFont val="ＭＳ Ｐゴシック"/>
        <family val="3"/>
      </rPr>
      <t>入力してください。</t>
    </r>
  </si>
  <si>
    <r>
      <t>　※出場選手のデータを上から順に入力してください。</t>
    </r>
    <r>
      <rPr>
        <b/>
        <sz val="11"/>
        <color indexed="10"/>
        <rFont val="ＭＳ Ｐゴシック"/>
        <family val="3"/>
      </rPr>
      <t>男女別ではありません。</t>
    </r>
  </si>
  <si>
    <r>
      <t>半角ｶﾀｶﾅで</t>
    </r>
    <r>
      <rPr>
        <sz val="11"/>
        <rFont val="ＭＳ Ｐゴシック"/>
        <family val="3"/>
      </rPr>
      <t>入力。姓と名の間に半角スペースを１つ入れる。</t>
    </r>
  </si>
  <si>
    <r>
      <t>　</t>
    </r>
    <r>
      <rPr>
        <b/>
        <sz val="12"/>
        <color indexed="12"/>
        <rFont val="ＭＳ Ｐゴシック"/>
        <family val="3"/>
      </rPr>
      <t>『様式Ａ』シートを印刷して，</t>
    </r>
    <r>
      <rPr>
        <sz val="11"/>
        <rFont val="ＭＳ Ｐゴシック"/>
        <family val="3"/>
      </rPr>
      <t>内容を確認してください。</t>
    </r>
  </si>
  <si>
    <t>補欠選手の登録種目</t>
  </si>
  <si>
    <t>補欠登録をする選手はセルをクリックし，▼ボタンでリストを開き種目を選択。</t>
  </si>
  <si>
    <t>補欠選手の登録種目</t>
  </si>
  <si>
    <t>　　　　　　１ｍ８７　→　1m87　　　２８９０点　→　2890　</t>
  </si>
  <si>
    <t>男  子</t>
  </si>
  <si>
    <t>女  子</t>
  </si>
  <si>
    <r>
      <t>　入力が完了しましたら，　</t>
    </r>
    <r>
      <rPr>
        <b/>
        <sz val="12"/>
        <color indexed="12"/>
        <rFont val="ＭＳ Ｐゴシック"/>
        <family val="3"/>
      </rPr>
      <t>「ファイル」→「名前を付けて保存」</t>
    </r>
    <r>
      <rPr>
        <sz val="11"/>
        <rFont val="ＭＳ Ｐゴシック"/>
        <family val="3"/>
      </rPr>
      <t>　を選択し，ファイル名を各学校の略式名で</t>
    </r>
  </si>
  <si>
    <t>送付先</t>
  </si>
  <si>
    <r>
      <t>　「手順 ４」で</t>
    </r>
    <r>
      <rPr>
        <b/>
        <sz val="12"/>
        <color indexed="10"/>
        <rFont val="ＭＳ Ｐゴシック"/>
        <family val="3"/>
      </rPr>
      <t>印刷した参加申込一覧表に職印，監督印を押印し提出</t>
    </r>
    <r>
      <rPr>
        <sz val="11"/>
        <rFont val="ＭＳ Ｐゴシック"/>
        <family val="3"/>
      </rPr>
      <t>してください。</t>
    </r>
  </si>
  <si>
    <t>東北朝鮮初中高級学校</t>
  </si>
  <si>
    <t>仙台市新人陸上競技参加申込データについて</t>
  </si>
  <si>
    <t>1年100mH</t>
  </si>
  <si>
    <t>1年走幅跳</t>
  </si>
  <si>
    <t>1500m</t>
  </si>
  <si>
    <t>1チーム</t>
  </si>
  <si>
    <r>
      <t>1年100m</t>
    </r>
    <r>
      <rPr>
        <sz val="11"/>
        <color indexed="52"/>
        <rFont val="ＭＳ Ｐゴシック"/>
        <family val="3"/>
      </rPr>
      <t>1</t>
    </r>
  </si>
  <si>
    <r>
      <t>2年100m</t>
    </r>
    <r>
      <rPr>
        <sz val="11"/>
        <color indexed="52"/>
        <rFont val="ＭＳ Ｐゴシック"/>
        <family val="3"/>
      </rPr>
      <t>1</t>
    </r>
  </si>
  <si>
    <r>
      <t>200m</t>
    </r>
    <r>
      <rPr>
        <sz val="11"/>
        <color indexed="52"/>
        <rFont val="ＭＳ Ｐゴシック"/>
        <family val="3"/>
      </rPr>
      <t>1</t>
    </r>
  </si>
  <si>
    <r>
      <t>400m</t>
    </r>
    <r>
      <rPr>
        <sz val="11"/>
        <color indexed="52"/>
        <rFont val="ＭＳ Ｐゴシック"/>
        <family val="3"/>
      </rPr>
      <t>1</t>
    </r>
  </si>
  <si>
    <r>
      <t>800m</t>
    </r>
    <r>
      <rPr>
        <sz val="11"/>
        <color indexed="52"/>
        <rFont val="ＭＳ Ｐゴシック"/>
        <family val="3"/>
      </rPr>
      <t>1</t>
    </r>
  </si>
  <si>
    <r>
      <t>1500m</t>
    </r>
    <r>
      <rPr>
        <sz val="11"/>
        <color indexed="52"/>
        <rFont val="ＭＳ Ｐゴシック"/>
        <family val="3"/>
      </rPr>
      <t>1</t>
    </r>
  </si>
  <si>
    <r>
      <t>3000m</t>
    </r>
    <r>
      <rPr>
        <sz val="11"/>
        <color indexed="52"/>
        <rFont val="ＭＳ Ｐゴシック"/>
        <family val="3"/>
      </rPr>
      <t>1</t>
    </r>
  </si>
  <si>
    <r>
      <t>110mH</t>
    </r>
    <r>
      <rPr>
        <sz val="11"/>
        <color indexed="52"/>
        <rFont val="ＭＳ Ｐゴシック"/>
        <family val="3"/>
      </rPr>
      <t>1</t>
    </r>
  </si>
  <si>
    <r>
      <t>棒高跳</t>
    </r>
    <r>
      <rPr>
        <sz val="11"/>
        <color indexed="52"/>
        <rFont val="ＭＳ Ｐゴシック"/>
        <family val="3"/>
      </rPr>
      <t>1</t>
    </r>
  </si>
  <si>
    <r>
      <t>走高跳</t>
    </r>
    <r>
      <rPr>
        <sz val="11"/>
        <color indexed="52"/>
        <rFont val="ＭＳ Ｐゴシック"/>
        <family val="3"/>
      </rPr>
      <t>1</t>
    </r>
  </si>
  <si>
    <r>
      <t>走幅跳</t>
    </r>
    <r>
      <rPr>
        <sz val="11"/>
        <color indexed="52"/>
        <rFont val="ＭＳ Ｐゴシック"/>
        <family val="3"/>
      </rPr>
      <t>1</t>
    </r>
  </si>
  <si>
    <r>
      <t>砲丸投</t>
    </r>
    <r>
      <rPr>
        <sz val="11"/>
        <color indexed="52"/>
        <rFont val="ＭＳ Ｐゴシック"/>
        <family val="3"/>
      </rPr>
      <t>1</t>
    </r>
  </si>
  <si>
    <r>
      <t>四種競技</t>
    </r>
    <r>
      <rPr>
        <sz val="11"/>
        <color indexed="52"/>
        <rFont val="ＭＳ Ｐゴシック"/>
        <family val="3"/>
      </rPr>
      <t>1</t>
    </r>
  </si>
  <si>
    <r>
      <t>1年100mH</t>
    </r>
    <r>
      <rPr>
        <sz val="11"/>
        <color indexed="52"/>
        <rFont val="ＭＳ Ｐゴシック"/>
        <family val="3"/>
      </rPr>
      <t>1</t>
    </r>
  </si>
  <si>
    <r>
      <t>1年走幅跳</t>
    </r>
    <r>
      <rPr>
        <sz val="11"/>
        <color indexed="52"/>
        <rFont val="ＭＳ Ｐゴシック"/>
        <family val="3"/>
      </rPr>
      <t>1</t>
    </r>
  </si>
  <si>
    <r>
      <t>4×100mR</t>
    </r>
    <r>
      <rPr>
        <sz val="11"/>
        <color indexed="52"/>
        <rFont val="ＭＳ Ｐゴシック"/>
        <family val="3"/>
      </rPr>
      <t>1</t>
    </r>
  </si>
  <si>
    <r>
      <t>補欠登録</t>
    </r>
    <r>
      <rPr>
        <sz val="11"/>
        <color indexed="52"/>
        <rFont val="ＭＳ Ｐゴシック"/>
        <family val="3"/>
      </rPr>
      <t>1</t>
    </r>
  </si>
  <si>
    <r>
      <t>1年100m</t>
    </r>
    <r>
      <rPr>
        <sz val="11"/>
        <color indexed="52"/>
        <rFont val="ＭＳ Ｐゴシック"/>
        <family val="3"/>
      </rPr>
      <t>2</t>
    </r>
  </si>
  <si>
    <r>
      <t>2年100m</t>
    </r>
    <r>
      <rPr>
        <sz val="11"/>
        <color indexed="52"/>
        <rFont val="ＭＳ Ｐゴシック"/>
        <family val="3"/>
      </rPr>
      <t>2</t>
    </r>
  </si>
  <si>
    <r>
      <t>200m</t>
    </r>
    <r>
      <rPr>
        <sz val="11"/>
        <color indexed="52"/>
        <rFont val="ＭＳ Ｐゴシック"/>
        <family val="3"/>
      </rPr>
      <t>2</t>
    </r>
  </si>
  <si>
    <r>
      <t>800m</t>
    </r>
    <r>
      <rPr>
        <sz val="11"/>
        <color indexed="52"/>
        <rFont val="ＭＳ Ｐゴシック"/>
        <family val="3"/>
      </rPr>
      <t>2</t>
    </r>
  </si>
  <si>
    <r>
      <t>1500m</t>
    </r>
    <r>
      <rPr>
        <sz val="11"/>
        <color indexed="52"/>
        <rFont val="ＭＳ Ｐゴシック"/>
        <family val="3"/>
      </rPr>
      <t>2</t>
    </r>
  </si>
  <si>
    <r>
      <t>100mH</t>
    </r>
    <r>
      <rPr>
        <sz val="11"/>
        <color indexed="52"/>
        <rFont val="ＭＳ Ｐゴシック"/>
        <family val="3"/>
      </rPr>
      <t>2</t>
    </r>
  </si>
  <si>
    <r>
      <t>走高跳</t>
    </r>
    <r>
      <rPr>
        <sz val="11"/>
        <color indexed="52"/>
        <rFont val="ＭＳ Ｐゴシック"/>
        <family val="3"/>
      </rPr>
      <t>2</t>
    </r>
  </si>
  <si>
    <r>
      <t>走幅跳</t>
    </r>
    <r>
      <rPr>
        <sz val="11"/>
        <color indexed="52"/>
        <rFont val="ＭＳ Ｐゴシック"/>
        <family val="3"/>
      </rPr>
      <t>2</t>
    </r>
  </si>
  <si>
    <r>
      <t>砲丸投</t>
    </r>
    <r>
      <rPr>
        <sz val="11"/>
        <color indexed="52"/>
        <rFont val="ＭＳ Ｐゴシック"/>
        <family val="3"/>
      </rPr>
      <t>2</t>
    </r>
  </si>
  <si>
    <r>
      <t>四種競技</t>
    </r>
    <r>
      <rPr>
        <sz val="11"/>
        <color indexed="52"/>
        <rFont val="ＭＳ Ｐゴシック"/>
        <family val="3"/>
      </rPr>
      <t>2</t>
    </r>
  </si>
  <si>
    <r>
      <t>1年100mH</t>
    </r>
    <r>
      <rPr>
        <sz val="11"/>
        <color indexed="52"/>
        <rFont val="ＭＳ Ｐゴシック"/>
        <family val="3"/>
      </rPr>
      <t>2</t>
    </r>
  </si>
  <si>
    <r>
      <t>1年走幅跳</t>
    </r>
    <r>
      <rPr>
        <sz val="11"/>
        <color indexed="52"/>
        <rFont val="ＭＳ Ｐゴシック"/>
        <family val="3"/>
      </rPr>
      <t>2</t>
    </r>
  </si>
  <si>
    <r>
      <t>4×100mR</t>
    </r>
    <r>
      <rPr>
        <sz val="11"/>
        <color indexed="52"/>
        <rFont val="ＭＳ Ｐゴシック"/>
        <family val="3"/>
      </rPr>
      <t>2</t>
    </r>
  </si>
  <si>
    <r>
      <t>補欠登録</t>
    </r>
    <r>
      <rPr>
        <sz val="11"/>
        <color indexed="52"/>
        <rFont val="ＭＳ Ｐゴシック"/>
        <family val="3"/>
      </rPr>
      <t>2</t>
    </r>
  </si>
  <si>
    <r>
      <t>　保存してください。　</t>
    </r>
    <r>
      <rPr>
        <b/>
        <sz val="12"/>
        <color indexed="10"/>
        <rFont val="ＭＳ Ｐゴシック"/>
        <family val="3"/>
      </rPr>
      <t>例 = 『山田』　『仙台中田』　など</t>
    </r>
  </si>
  <si>
    <t>仙台市立第一中学校</t>
  </si>
  <si>
    <t>仙台市立第二中学校</t>
  </si>
  <si>
    <r>
      <t>　　　（補欠登録する選手は，何も選択せずに</t>
    </r>
    <r>
      <rPr>
        <b/>
        <sz val="11"/>
        <color indexed="10"/>
        <rFont val="ＭＳ Ｐゴシック"/>
        <family val="3"/>
      </rPr>
      <t>「空欄」</t>
    </r>
    <r>
      <rPr>
        <b/>
        <sz val="11"/>
        <color indexed="12"/>
        <rFont val="ＭＳ Ｐゴシック"/>
        <family val="3"/>
      </rPr>
      <t>にし，右端の補欠選手の登録種目で種目を選択）</t>
    </r>
  </si>
  <si>
    <t>男子登録数合計</t>
  </si>
  <si>
    <t>女子登録数合計</t>
  </si>
  <si>
    <t>氏　　　名</t>
  </si>
  <si>
    <t>※フリガナ</t>
  </si>
  <si>
    <t>仙台市立</t>
  </si>
  <si>
    <t>中</t>
  </si>
  <si>
    <t>青陵</t>
  </si>
  <si>
    <t>ｾｲﾘｮｳ</t>
  </si>
  <si>
    <t>仙台市立仙台青陵中等教育学校</t>
  </si>
  <si>
    <t>ドミニコ</t>
  </si>
  <si>
    <t>ﾄﾞﾐﾆｺ</t>
  </si>
  <si>
    <t>聖ドミニコ学院中学校</t>
  </si>
  <si>
    <t>県聴覚支援</t>
  </si>
  <si>
    <t>ｹﾝﾁｮｳｶｸｼｴﾝ</t>
  </si>
  <si>
    <t>宮城県立聴覚支援学校</t>
  </si>
  <si>
    <t>リレー登録</t>
  </si>
  <si>
    <t>仙台中田</t>
  </si>
  <si>
    <t>仙台二華</t>
  </si>
  <si>
    <t>ｾﾝﾀﾞｲﾆｶ</t>
  </si>
  <si>
    <t>宮城県仙台二華中学校</t>
  </si>
  <si>
    <t>尚絅学院中学校</t>
  </si>
  <si>
    <t>　　生年月日の記入なしで加入できますので，ぜひ審判をしてくださる先生はフリガナ，学校名を記入ください。</t>
  </si>
  <si>
    <t>　　引率のみの先生は対象外なので，氏名のみ入力してください。</t>
  </si>
  <si>
    <t>　　すでに中総体の時に加入している場合は，入力の必要はありません。</t>
  </si>
  <si>
    <t>※競技役員をされる先生で保険加入希望の場合は，「フリガナ」を入力してください。学校名は自動で入力されます</t>
  </si>
  <si>
    <r>
      <t>ただし，</t>
    </r>
    <r>
      <rPr>
        <b/>
        <i/>
        <sz val="11"/>
        <color indexed="10"/>
        <rFont val="ＭＳ Ｐゴシック"/>
        <family val="3"/>
      </rPr>
      <t>姓名で５文字６文字になる場合はスペースを入れないで入力。</t>
    </r>
  </si>
  <si>
    <r>
      <t>全角で入力し，</t>
    </r>
    <r>
      <rPr>
        <b/>
        <sz val="11"/>
        <color indexed="10"/>
        <rFont val="ＭＳ Ｐゴシック"/>
        <family val="3"/>
      </rPr>
      <t>姓と名の間にスペースを１つ入れる。（５文字に合わせる）</t>
    </r>
  </si>
  <si>
    <t>秀光</t>
  </si>
  <si>
    <t>ｼｭｳｺｳ</t>
  </si>
  <si>
    <t>秀光中等教育学校</t>
  </si>
  <si>
    <t>★個人情報の取り扱い（利用目的）</t>
  </si>
  <si>
    <t>　大会の主催者は，個人情報保護に関する法令を遵守し，公益財団法人日本中学校体育連盟の個人情報保護法
方針・規程に基づき，取得する個人情報について適正に取り扱う。又，取得した個人情報は，競技大会の資格審査
・競技大会運営上必要なプログラム編集及び作成・ホームページ・掲示板・報道発表・記録発表等，その他競技運営
及び競技に必要な連絡等に利用する。大会に参加する選手はこれに同意すること。</t>
  </si>
  <si>
    <t xml:space="preserve"> 例　=　２５秒００　→　25.00　　８分５７秒３４　→　8:57.34　　400mは61.56と入力</t>
  </si>
  <si>
    <t>引率者</t>
  </si>
  <si>
    <t>※学校名</t>
  </si>
  <si>
    <t>顧　問</t>
  </si>
  <si>
    <t>（引率者）</t>
  </si>
  <si>
    <t>校長</t>
  </si>
  <si>
    <t>教員（講師）</t>
  </si>
  <si>
    <t>部活動指導員</t>
  </si>
  <si>
    <t>錦ケ丘</t>
  </si>
  <si>
    <t>ﾆｼｷｶﾞｵｶ</t>
  </si>
  <si>
    <t>仙台市立錦ケ丘中学校</t>
  </si>
  <si>
    <t>２０１９年　仙台市新人陸上競技大会　競技者参加申込一覧表</t>
  </si>
  <si>
    <t>＜問合せ・『様式A』送付先＞　　　　　　　　　　　　　　　　　　　　　　　　　　　　　　　　　　　　　　　　　　　　　　　　　　　　　　　　仙台市立中山中学校　〒981-0952　仙台市青葉区中山6丁目16番1号　　鈴木　理子　宛　　　　　　　　　　　　Tel　022-278-8833　　Fax　022-303-1254　　　　　　　　　　　　　　　　　　　　　　　　　　　　　　　　　　　　　　　　　　　　　　　　　　＜データ送信に関する問合せ先・電子メール送信先＞　　　　　　　　　　　　　　　　　　　　　　　　　　　　　　　　　　　　　　　　　仙台市立広瀬中学校　E-ｍａｉｌ　sono-028@sendai-c.ed.jp　　　　　小野　修平　宛　　　　　　　　　　　　　　　　　　　　　　　　　　　　　　　　　　　　Tel　022-392-2214　　Fax　022-391-1382　　</t>
  </si>
  <si>
    <r>
      <rPr>
        <b/>
        <i/>
        <u val="single"/>
        <sz val="12"/>
        <color indexed="12"/>
        <rFont val="ＭＳ Ｐゴシック"/>
        <family val="3"/>
      </rPr>
      <t>『様式A』の提出方法ついて　→　令和元年９月１０日（火）の抽選会にお持ちください。</t>
    </r>
    <r>
      <rPr>
        <b/>
        <i/>
        <u val="single"/>
        <sz val="10"/>
        <color indexed="12"/>
        <rFont val="ＭＳ Ｐゴシック"/>
        <family val="3"/>
      </rPr>
      <t xml:space="preserve">
※抽選会に持参できない場合は，令和元年９月９日（月）１７：００までに中山中学校の鈴木理子委員長へ送付をお願いいたします。</t>
    </r>
    <r>
      <rPr>
        <b/>
        <i/>
        <sz val="10"/>
        <color indexed="12"/>
        <rFont val="ＭＳ Ｐゴシック"/>
        <family val="3"/>
      </rPr>
      <t>　</t>
    </r>
  </si>
  <si>
    <r>
      <t>電子メール　データ送信期日　→　令和元年９月６日（金）　１６：３０まで　期日厳守でお願いします。</t>
    </r>
    <r>
      <rPr>
        <b/>
        <i/>
        <sz val="12"/>
        <color indexed="12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</si>
</sst>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.00_);[Red]\(0.00\)"/>
    <numFmt numFmtId="184" formatCode="#,###"/>
  </numFmts>
  <fonts count="75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明朝"/>
      <family val="1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2"/>
      <color indexed="12"/>
      <name val="ＭＳ Ｐゴシック"/>
      <family val="3"/>
    </font>
    <font>
      <b/>
      <i/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u val="single"/>
      <sz val="10"/>
      <color indexed="12"/>
      <name val="ＭＳ Ｐゴシック"/>
      <family val="3"/>
    </font>
    <font>
      <b/>
      <i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DotDot">
        <color indexed="12"/>
      </left>
      <right>
        <color indexed="63"/>
      </right>
      <top style="mediumDashDotDot">
        <color indexed="12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2"/>
      </top>
      <bottom>
        <color indexed="63"/>
      </bottom>
    </border>
    <border>
      <left>
        <color indexed="63"/>
      </left>
      <right style="mediumDashDotDot">
        <color indexed="12"/>
      </right>
      <top style="mediumDashDotDot">
        <color indexed="12"/>
      </top>
      <bottom>
        <color indexed="63"/>
      </bottom>
    </border>
    <border>
      <left style="mediumDashDot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12"/>
      </right>
      <top>
        <color indexed="63"/>
      </top>
      <bottom>
        <color indexed="63"/>
      </bottom>
    </border>
    <border>
      <left style="mediumDashDotDot">
        <color indexed="12"/>
      </left>
      <right>
        <color indexed="63"/>
      </right>
      <top>
        <color indexed="63"/>
      </top>
      <bottom style="mediumDashDotDot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2"/>
      </bottom>
    </border>
    <border>
      <left>
        <color indexed="63"/>
      </left>
      <right style="mediumDashDotDot">
        <color indexed="12"/>
      </right>
      <top>
        <color indexed="63"/>
      </top>
      <bottom style="mediumDashDotDot">
        <color indexed="1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1" fontId="1" fillId="0" borderId="0">
      <alignment/>
      <protection/>
    </xf>
    <xf numFmtId="0" fontId="72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49" fontId="2" fillId="0" borderId="0" xfId="61" applyNumberFormat="1" applyFont="1" applyBorder="1" applyAlignment="1" applyProtection="1">
      <alignment horizontal="left"/>
      <protection/>
    </xf>
    <xf numFmtId="49" fontId="2" fillId="0" borderId="0" xfId="61" applyNumberFormat="1" applyFont="1" applyBorder="1" applyAlignment="1" applyProtection="1">
      <alignment horizontal="center"/>
      <protection/>
    </xf>
    <xf numFmtId="1" fontId="2" fillId="0" borderId="10" xfId="61" applyNumberFormat="1" applyFont="1" applyBorder="1" applyAlignment="1" applyProtection="1">
      <alignment horizontal="left"/>
      <protection/>
    </xf>
    <xf numFmtId="1" fontId="2" fillId="0" borderId="10" xfId="61" applyNumberFormat="1" applyFont="1" applyBorder="1" applyAlignment="1" applyProtection="1">
      <alignment horizontal="center"/>
      <protection/>
    </xf>
    <xf numFmtId="0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Alignment="1" applyProtection="1">
      <alignment horizontal="center"/>
      <protection/>
    </xf>
    <xf numFmtId="49" fontId="2" fillId="0" borderId="10" xfId="61" applyNumberFormat="1" applyFont="1" applyBorder="1" applyProtection="1">
      <alignment/>
      <protection/>
    </xf>
    <xf numFmtId="0" fontId="0" fillId="0" borderId="0" xfId="0" applyAlignment="1">
      <alignment vertical="center"/>
    </xf>
    <xf numFmtId="49" fontId="12" fillId="0" borderId="11" xfId="61" applyNumberFormat="1" applyFont="1" applyBorder="1" applyAlignment="1" applyProtection="1">
      <alignment shrinkToFit="1"/>
      <protection locked="0"/>
    </xf>
    <xf numFmtId="49" fontId="12" fillId="0" borderId="12" xfId="61" applyNumberFormat="1" applyFont="1" applyBorder="1" applyAlignment="1" applyProtection="1">
      <alignment shrinkToFit="1"/>
      <protection locked="0"/>
    </xf>
    <xf numFmtId="49" fontId="12" fillId="0" borderId="13" xfId="61" applyNumberFormat="1" applyFont="1" applyBorder="1" applyAlignment="1" applyProtection="1">
      <alignment horizontal="center"/>
      <protection locked="0"/>
    </xf>
    <xf numFmtId="49" fontId="12" fillId="0" borderId="14" xfId="61" applyNumberFormat="1" applyFont="1" applyBorder="1" applyAlignment="1" applyProtection="1">
      <alignment shrinkToFit="1"/>
      <protection locked="0"/>
    </xf>
    <xf numFmtId="49" fontId="12" fillId="0" borderId="15" xfId="61" applyNumberFormat="1" applyFont="1" applyBorder="1" applyAlignment="1" applyProtection="1">
      <alignment shrinkToFit="1"/>
      <protection locked="0"/>
    </xf>
    <xf numFmtId="49" fontId="12" fillId="0" borderId="16" xfId="61" applyNumberFormat="1" applyFont="1" applyBorder="1" applyAlignment="1" applyProtection="1">
      <alignment horizontal="center"/>
      <protection locked="0"/>
    </xf>
    <xf numFmtId="49" fontId="12" fillId="0" borderId="17" xfId="61" applyNumberFormat="1" applyFont="1" applyBorder="1" applyAlignment="1" applyProtection="1">
      <alignment shrinkToFit="1"/>
      <protection locked="0"/>
    </xf>
    <xf numFmtId="49" fontId="12" fillId="0" borderId="18" xfId="61" applyNumberFormat="1" applyFont="1" applyBorder="1" applyAlignment="1" applyProtection="1">
      <alignment horizontal="center"/>
      <protection locked="0"/>
    </xf>
    <xf numFmtId="49" fontId="12" fillId="0" borderId="13" xfId="61" applyNumberFormat="1" applyFont="1" applyBorder="1" applyAlignment="1" applyProtection="1">
      <alignment/>
      <protection locked="0"/>
    </xf>
    <xf numFmtId="49" fontId="12" fillId="0" borderId="13" xfId="61" applyNumberFormat="1" applyFont="1" applyBorder="1" applyAlignment="1" applyProtection="1">
      <alignment horizontal="left" shrinkToFit="1"/>
      <protection locked="0"/>
    </xf>
    <xf numFmtId="49" fontId="12" fillId="0" borderId="13" xfId="61" applyNumberFormat="1" applyFont="1" applyBorder="1" applyAlignment="1" applyProtection="1">
      <alignment horizontal="left"/>
      <protection locked="0"/>
    </xf>
    <xf numFmtId="49" fontId="12" fillId="0" borderId="19" xfId="61" applyNumberFormat="1" applyFont="1" applyBorder="1" applyAlignment="1" applyProtection="1">
      <alignment horizontal="center"/>
      <protection locked="0"/>
    </xf>
    <xf numFmtId="49" fontId="12" fillId="0" borderId="20" xfId="61" applyNumberFormat="1" applyFont="1" applyBorder="1" applyAlignment="1" applyProtection="1">
      <alignment horizontal="center"/>
      <protection locked="0"/>
    </xf>
    <xf numFmtId="49" fontId="12" fillId="0" borderId="21" xfId="61" applyNumberFormat="1" applyFont="1" applyBorder="1" applyAlignment="1" applyProtection="1">
      <alignment horizontal="center"/>
      <protection locked="0"/>
    </xf>
    <xf numFmtId="49" fontId="12" fillId="0" borderId="16" xfId="61" applyNumberFormat="1" applyFont="1" applyBorder="1" applyAlignment="1" applyProtection="1">
      <alignment horizontal="left" shrinkToFit="1"/>
      <protection locked="0"/>
    </xf>
    <xf numFmtId="49" fontId="12" fillId="0" borderId="22" xfId="61" applyNumberFormat="1" applyFont="1" applyBorder="1" applyAlignment="1" applyProtection="1">
      <alignment horizontal="center"/>
      <protection locked="0"/>
    </xf>
    <xf numFmtId="49" fontId="2" fillId="0" borderId="10" xfId="61" applyNumberFormat="1" applyFont="1" applyBorder="1" applyAlignment="1" applyProtection="1">
      <alignment/>
      <protection/>
    </xf>
    <xf numFmtId="49" fontId="12" fillId="0" borderId="23" xfId="61" applyNumberFormat="1" applyFont="1" applyBorder="1" applyAlignment="1" applyProtection="1">
      <alignment shrinkToFit="1"/>
      <protection locked="0"/>
    </xf>
    <xf numFmtId="1" fontId="2" fillId="0" borderId="0" xfId="61" applyFont="1" applyProtection="1">
      <alignment/>
      <protection/>
    </xf>
    <xf numFmtId="0" fontId="0" fillId="0" borderId="0" xfId="0" applyAlignment="1" applyProtection="1">
      <alignment vertical="center"/>
      <protection/>
    </xf>
    <xf numFmtId="1" fontId="2" fillId="0" borderId="0" xfId="61" applyNumberFormat="1" applyFont="1" applyBorder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49" fontId="10" fillId="0" borderId="0" xfId="61" applyNumberFormat="1" applyFont="1" applyBorder="1" applyAlignment="1" applyProtection="1">
      <alignment horizontal="left" vertical="center"/>
      <protection/>
    </xf>
    <xf numFmtId="0" fontId="10" fillId="0" borderId="0" xfId="61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4" fillId="0" borderId="0" xfId="61" applyFont="1" applyAlignment="1" applyProtection="1">
      <alignment/>
      <protection/>
    </xf>
    <xf numFmtId="1" fontId="2" fillId="0" borderId="0" xfId="61" applyFont="1" applyAlignment="1" applyProtection="1">
      <alignment/>
      <protection/>
    </xf>
    <xf numFmtId="0" fontId="12" fillId="0" borderId="24" xfId="61" applyNumberFormat="1" applyFont="1" applyBorder="1" applyAlignment="1" applyProtection="1">
      <alignment horizontal="center"/>
      <protection/>
    </xf>
    <xf numFmtId="0" fontId="12" fillId="0" borderId="25" xfId="61" applyNumberFormat="1" applyFont="1" applyBorder="1" applyAlignment="1" applyProtection="1">
      <alignment/>
      <protection/>
    </xf>
    <xf numFmtId="0" fontId="12" fillId="0" borderId="23" xfId="61" applyNumberFormat="1" applyFont="1" applyBorder="1" applyAlignment="1" applyProtection="1">
      <alignment shrinkToFit="1"/>
      <protection/>
    </xf>
    <xf numFmtId="0" fontId="12" fillId="0" borderId="26" xfId="61" applyNumberFormat="1" applyFont="1" applyBorder="1" applyAlignment="1" applyProtection="1">
      <alignment horizontal="center"/>
      <protection/>
    </xf>
    <xf numFmtId="0" fontId="12" fillId="0" borderId="27" xfId="61" applyNumberFormat="1" applyFont="1" applyBorder="1" applyAlignment="1" applyProtection="1">
      <alignment/>
      <protection/>
    </xf>
    <xf numFmtId="0" fontId="12" fillId="0" borderId="12" xfId="61" applyNumberFormat="1" applyFont="1" applyBorder="1" applyAlignment="1" applyProtection="1">
      <alignment shrinkToFit="1"/>
      <protection/>
    </xf>
    <xf numFmtId="1" fontId="12" fillId="0" borderId="0" xfId="61" applyFont="1" applyProtection="1">
      <alignment/>
      <protection/>
    </xf>
    <xf numFmtId="1" fontId="12" fillId="0" borderId="0" xfId="61" applyFont="1" applyAlignment="1" applyProtection="1">
      <alignment horizontal="center"/>
      <protection/>
    </xf>
    <xf numFmtId="49" fontId="12" fillId="0" borderId="0" xfId="61" applyNumberFormat="1" applyFont="1" applyAlignment="1" applyProtection="1">
      <alignment horizontal="center"/>
      <protection/>
    </xf>
    <xf numFmtId="49" fontId="12" fillId="0" borderId="0" xfId="61" applyNumberFormat="1" applyFont="1" applyProtection="1">
      <alignment/>
      <protection/>
    </xf>
    <xf numFmtId="49" fontId="12" fillId="0" borderId="0" xfId="0" applyNumberFormat="1" applyFont="1" applyAlignment="1" applyProtection="1">
      <alignment vertical="center"/>
      <protection/>
    </xf>
    <xf numFmtId="49" fontId="12" fillId="0" borderId="18" xfId="61" applyNumberFormat="1" applyFont="1" applyBorder="1" applyAlignment="1" applyProtection="1">
      <alignment horizontal="left" shrinkToFit="1"/>
      <protection locked="0"/>
    </xf>
    <xf numFmtId="49" fontId="12" fillId="0" borderId="18" xfId="61" applyNumberFormat="1" applyFont="1" applyBorder="1" applyAlignment="1" applyProtection="1">
      <alignment horizontal="left"/>
      <protection locked="0"/>
    </xf>
    <xf numFmtId="49" fontId="12" fillId="0" borderId="18" xfId="61" applyNumberFormat="1" applyFont="1" applyBorder="1" applyAlignment="1" applyProtection="1">
      <alignment/>
      <protection locked="0"/>
    </xf>
    <xf numFmtId="0" fontId="12" fillId="0" borderId="28" xfId="61" applyNumberFormat="1" applyFont="1" applyBorder="1" applyAlignment="1" applyProtection="1">
      <alignment horizontal="center"/>
      <protection/>
    </xf>
    <xf numFmtId="0" fontId="12" fillId="0" borderId="29" xfId="61" applyNumberFormat="1" applyFont="1" applyBorder="1" applyAlignment="1" applyProtection="1">
      <alignment/>
      <protection/>
    </xf>
    <xf numFmtId="0" fontId="12" fillId="0" borderId="14" xfId="61" applyNumberFormat="1" applyFont="1" applyBorder="1" applyAlignment="1" applyProtection="1">
      <alignment shrinkToFit="1"/>
      <protection/>
    </xf>
    <xf numFmtId="0" fontId="12" fillId="0" borderId="30" xfId="61" applyNumberFormat="1" applyFont="1" applyBorder="1" applyAlignment="1" applyProtection="1">
      <alignment horizontal="center"/>
      <protection/>
    </xf>
    <xf numFmtId="0" fontId="12" fillId="0" borderId="31" xfId="61" applyNumberFormat="1" applyFont="1" applyBorder="1" applyAlignment="1" applyProtection="1">
      <alignment/>
      <protection/>
    </xf>
    <xf numFmtId="0" fontId="12" fillId="0" borderId="15" xfId="61" applyNumberFormat="1" applyFont="1" applyBorder="1" applyAlignment="1" applyProtection="1">
      <alignment shrinkToFit="1"/>
      <protection/>
    </xf>
    <xf numFmtId="49" fontId="12" fillId="0" borderId="16" xfId="61" applyNumberFormat="1" applyFont="1" applyBorder="1" applyAlignment="1" applyProtection="1">
      <alignment horizontal="left"/>
      <protection locked="0"/>
    </xf>
    <xf numFmtId="49" fontId="12" fillId="0" borderId="16" xfId="61" applyNumberFormat="1" applyFont="1" applyBorder="1" applyAlignment="1" applyProtection="1">
      <alignment/>
      <protection locked="0"/>
    </xf>
    <xf numFmtId="0" fontId="12" fillId="0" borderId="32" xfId="61" applyNumberFormat="1" applyFont="1" applyBorder="1" applyAlignment="1" applyProtection="1">
      <alignment horizontal="center"/>
      <protection/>
    </xf>
    <xf numFmtId="0" fontId="12" fillId="0" borderId="33" xfId="61" applyNumberFormat="1" applyFont="1" applyBorder="1" applyAlignment="1" applyProtection="1">
      <alignment/>
      <protection/>
    </xf>
    <xf numFmtId="0" fontId="12" fillId="0" borderId="17" xfId="61" applyNumberFormat="1" applyFont="1" applyBorder="1" applyAlignment="1" applyProtection="1">
      <alignment shrinkToFit="1"/>
      <protection/>
    </xf>
    <xf numFmtId="0" fontId="12" fillId="0" borderId="34" xfId="61" applyNumberFormat="1" applyFont="1" applyBorder="1" applyAlignment="1" applyProtection="1">
      <alignment horizontal="center"/>
      <protection/>
    </xf>
    <xf numFmtId="0" fontId="12" fillId="0" borderId="35" xfId="61" applyNumberFormat="1" applyFont="1" applyBorder="1" applyAlignment="1" applyProtection="1">
      <alignment/>
      <protection/>
    </xf>
    <xf numFmtId="0" fontId="12" fillId="0" borderId="11" xfId="61" applyNumberFormat="1" applyFont="1" applyBorder="1" applyAlignment="1" applyProtection="1">
      <alignment shrinkToFit="1"/>
      <protection/>
    </xf>
    <xf numFmtId="0" fontId="12" fillId="0" borderId="36" xfId="61" applyNumberFormat="1" applyFont="1" applyBorder="1" applyAlignment="1" applyProtection="1">
      <alignment horizontal="center"/>
      <protection/>
    </xf>
    <xf numFmtId="0" fontId="12" fillId="0" borderId="37" xfId="61" applyNumberFormat="1" applyFont="1" applyBorder="1" applyAlignment="1" applyProtection="1">
      <alignment/>
      <protection/>
    </xf>
    <xf numFmtId="0" fontId="12" fillId="0" borderId="38" xfId="61" applyNumberFormat="1" applyFont="1" applyBorder="1" applyAlignment="1" applyProtection="1">
      <alignment shrinkToFit="1"/>
      <protection/>
    </xf>
    <xf numFmtId="0" fontId="12" fillId="0" borderId="39" xfId="61" applyNumberFormat="1" applyFont="1" applyBorder="1" applyAlignment="1" applyProtection="1">
      <alignment horizontal="center"/>
      <protection/>
    </xf>
    <xf numFmtId="0" fontId="12" fillId="0" borderId="40" xfId="61" applyNumberFormat="1" applyFont="1" applyBorder="1" applyAlignment="1" applyProtection="1">
      <alignment/>
      <protection/>
    </xf>
    <xf numFmtId="0" fontId="12" fillId="0" borderId="41" xfId="61" applyNumberFormat="1" applyFont="1" applyBorder="1" applyAlignment="1" applyProtection="1">
      <alignment shrinkToFit="1"/>
      <protection/>
    </xf>
    <xf numFmtId="49" fontId="12" fillId="33" borderId="13" xfId="61" applyNumberFormat="1" applyFont="1" applyFill="1" applyBorder="1" applyAlignment="1" applyProtection="1">
      <alignment/>
      <protection locked="0"/>
    </xf>
    <xf numFmtId="49" fontId="12" fillId="33" borderId="40" xfId="61" applyNumberFormat="1" applyFont="1" applyFill="1" applyBorder="1" applyAlignment="1" applyProtection="1">
      <alignment horizontal="center"/>
      <protection locked="0"/>
    </xf>
    <xf numFmtId="49" fontId="12" fillId="33" borderId="18" xfId="61" applyNumberFormat="1" applyFont="1" applyFill="1" applyBorder="1" applyAlignment="1" applyProtection="1">
      <alignment/>
      <protection locked="0"/>
    </xf>
    <xf numFmtId="49" fontId="12" fillId="33" borderId="42" xfId="61" applyNumberFormat="1" applyFont="1" applyFill="1" applyBorder="1" applyAlignment="1" applyProtection="1">
      <alignment horizontal="center"/>
      <protection locked="0"/>
    </xf>
    <xf numFmtId="49" fontId="12" fillId="33" borderId="16" xfId="61" applyNumberFormat="1" applyFont="1" applyFill="1" applyBorder="1" applyAlignment="1" applyProtection="1">
      <alignment/>
      <protection locked="0"/>
    </xf>
    <xf numFmtId="49" fontId="12" fillId="33" borderId="43" xfId="6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NumberFormat="1" applyFont="1" applyBorder="1" applyAlignment="1" applyProtection="1">
      <alignment horizontal="left" vertical="center"/>
      <protection/>
    </xf>
    <xf numFmtId="0" fontId="9" fillId="0" borderId="44" xfId="61" applyNumberFormat="1" applyFont="1" applyBorder="1" applyAlignment="1" applyProtection="1">
      <alignment horizontal="center" vertical="center"/>
      <protection/>
    </xf>
    <xf numFmtId="1" fontId="2" fillId="0" borderId="44" xfId="61" applyFont="1" applyBorder="1" applyAlignment="1" applyProtection="1">
      <alignment/>
      <protection/>
    </xf>
    <xf numFmtId="49" fontId="2" fillId="0" borderId="0" xfId="61" applyNumberFormat="1" applyFont="1" applyBorder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45" xfId="0" applyBorder="1" applyAlignment="1" applyProtection="1">
      <alignment vertical="center"/>
      <protection/>
    </xf>
    <xf numFmtId="0" fontId="9" fillId="0" borderId="46" xfId="61" applyNumberFormat="1" applyFont="1" applyBorder="1" applyAlignment="1" applyProtection="1">
      <alignment horizontal="center" vertical="center"/>
      <protection/>
    </xf>
    <xf numFmtId="0" fontId="4" fillId="0" borderId="46" xfId="61" applyNumberFormat="1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184" fontId="9" fillId="0" borderId="46" xfId="0" applyNumberFormat="1" applyFont="1" applyBorder="1" applyAlignment="1" applyProtection="1">
      <alignment horizontal="center" vertical="center"/>
      <protection/>
    </xf>
    <xf numFmtId="184" fontId="9" fillId="0" borderId="47" xfId="61" applyNumberFormat="1" applyFont="1" applyBorder="1" applyAlignment="1" applyProtection="1">
      <alignment horizontal="center"/>
      <protection/>
    </xf>
    <xf numFmtId="49" fontId="12" fillId="34" borderId="48" xfId="61" applyNumberFormat="1" applyFont="1" applyFill="1" applyBorder="1" applyAlignment="1" applyProtection="1">
      <alignment horizontal="center" shrinkToFit="1"/>
      <protection locked="0"/>
    </xf>
    <xf numFmtId="49" fontId="12" fillId="34" borderId="28" xfId="61" applyNumberFormat="1" applyFont="1" applyFill="1" applyBorder="1" applyAlignment="1" applyProtection="1">
      <alignment horizontal="center" shrinkToFit="1"/>
      <protection locked="0"/>
    </xf>
    <xf numFmtId="49" fontId="12" fillId="34" borderId="32" xfId="61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vertical="center" wrapText="1"/>
    </xf>
    <xf numFmtId="184" fontId="26" fillId="0" borderId="46" xfId="61" applyNumberFormat="1" applyFont="1" applyBorder="1" applyAlignment="1" applyProtection="1">
      <alignment vertical="center"/>
      <protection/>
    </xf>
    <xf numFmtId="49" fontId="12" fillId="0" borderId="0" xfId="61" applyNumberFormat="1" applyFont="1" applyBorder="1" applyAlignment="1" applyProtection="1">
      <alignment shrinkToFit="1"/>
      <protection locked="0"/>
    </xf>
    <xf numFmtId="49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8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12" fillId="0" borderId="0" xfId="61" applyNumberFormat="1" applyFont="1" applyBorder="1" applyAlignment="1" applyProtection="1">
      <alignment shrinkToFit="1"/>
      <protection locked="0"/>
    </xf>
    <xf numFmtId="0" fontId="12" fillId="0" borderId="0" xfId="61" applyNumberFormat="1" applyFont="1" applyProtection="1">
      <alignment/>
      <protection/>
    </xf>
    <xf numFmtId="0" fontId="12" fillId="0" borderId="0" xfId="0" applyNumberFormat="1" applyFont="1" applyAlignment="1" applyProtection="1">
      <alignment vertical="center"/>
      <protection/>
    </xf>
    <xf numFmtId="49" fontId="12" fillId="0" borderId="49" xfId="61" applyNumberFormat="1" applyFont="1" applyBorder="1" applyAlignment="1" applyProtection="1">
      <alignment horizontal="center"/>
      <protection locked="0"/>
    </xf>
    <xf numFmtId="49" fontId="12" fillId="0" borderId="48" xfId="61" applyNumberFormat="1" applyFont="1" applyBorder="1" applyAlignment="1" applyProtection="1">
      <alignment horizontal="center" shrinkToFit="1"/>
      <protection locked="0"/>
    </xf>
    <xf numFmtId="49" fontId="12" fillId="0" borderId="40" xfId="61" applyNumberFormat="1" applyFont="1" applyBorder="1" applyAlignment="1" applyProtection="1">
      <alignment horizontal="center"/>
      <protection locked="0"/>
    </xf>
    <xf numFmtId="49" fontId="12" fillId="0" borderId="44" xfId="61" applyNumberFormat="1" applyFont="1" applyBorder="1" applyAlignment="1" applyProtection="1">
      <alignment horizontal="center" shrinkToFit="1"/>
      <protection locked="0"/>
    </xf>
    <xf numFmtId="49" fontId="12" fillId="0" borderId="42" xfId="61" applyNumberFormat="1" applyFont="1" applyBorder="1" applyAlignment="1" applyProtection="1">
      <alignment horizontal="center"/>
      <protection locked="0"/>
    </xf>
    <xf numFmtId="49" fontId="12" fillId="0" borderId="30" xfId="61" applyNumberFormat="1" applyFont="1" applyBorder="1" applyAlignment="1" applyProtection="1">
      <alignment horizontal="center" shrinkToFit="1"/>
      <protection locked="0"/>
    </xf>
    <xf numFmtId="49" fontId="12" fillId="0" borderId="39" xfId="61" applyNumberFormat="1" applyFont="1" applyBorder="1" applyAlignment="1" applyProtection="1">
      <alignment horizontal="center" shrinkToFit="1"/>
      <protection locked="0"/>
    </xf>
    <xf numFmtId="49" fontId="12" fillId="0" borderId="50" xfId="61" applyNumberFormat="1" applyFont="1" applyBorder="1" applyAlignment="1" applyProtection="1">
      <alignment horizontal="center" shrinkToFit="1"/>
      <protection locked="0"/>
    </xf>
    <xf numFmtId="49" fontId="12" fillId="0" borderId="43" xfId="61" applyNumberFormat="1" applyFont="1" applyBorder="1" applyAlignment="1" applyProtection="1">
      <alignment horizontal="center"/>
      <protection locked="0"/>
    </xf>
    <xf numFmtId="1" fontId="12" fillId="0" borderId="34" xfId="61" applyNumberFormat="1" applyFont="1" applyFill="1" applyBorder="1" applyAlignment="1" applyProtection="1">
      <alignment/>
      <protection locked="0"/>
    </xf>
    <xf numFmtId="1" fontId="12" fillId="0" borderId="39" xfId="61" applyNumberFormat="1" applyFont="1" applyFill="1" applyBorder="1" applyAlignment="1" applyProtection="1">
      <alignment/>
      <protection locked="0"/>
    </xf>
    <xf numFmtId="1" fontId="12" fillId="0" borderId="51" xfId="61" applyNumberFormat="1" applyFont="1" applyFill="1" applyBorder="1" applyAlignment="1" applyProtection="1">
      <alignment/>
      <protection locked="0"/>
    </xf>
    <xf numFmtId="1" fontId="12" fillId="0" borderId="50" xfId="61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35" borderId="52" xfId="0" applyFont="1" applyFill="1" applyBorder="1" applyAlignment="1" applyProtection="1">
      <alignment horizontal="center" vertical="center" shrinkToFit="1"/>
      <protection/>
    </xf>
    <xf numFmtId="0" fontId="0" fillId="35" borderId="53" xfId="0" applyFont="1" applyFill="1" applyBorder="1" applyAlignment="1" applyProtection="1">
      <alignment horizontal="center" vertical="center" shrinkToFit="1"/>
      <protection/>
    </xf>
    <xf numFmtId="0" fontId="0" fillId="35" borderId="54" xfId="0" applyFont="1" applyFill="1" applyBorder="1" applyAlignment="1" applyProtection="1">
      <alignment horizontal="center" vertical="center" shrinkToFit="1"/>
      <protection/>
    </xf>
    <xf numFmtId="0" fontId="0" fillId="35" borderId="51" xfId="0" applyFont="1" applyFill="1" applyBorder="1" applyAlignment="1" applyProtection="1">
      <alignment horizontal="center" vertical="center" shrinkToFit="1"/>
      <protection/>
    </xf>
    <xf numFmtId="0" fontId="21" fillId="35" borderId="46" xfId="0" applyFont="1" applyFill="1" applyBorder="1" applyAlignment="1" applyProtection="1">
      <alignment horizontal="center" vertical="center" shrinkToFit="1"/>
      <protection/>
    </xf>
    <xf numFmtId="0" fontId="21" fillId="35" borderId="42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 vertical="center" shrinkToFit="1"/>
      <protection/>
    </xf>
    <xf numFmtId="0" fontId="21" fillId="35" borderId="47" xfId="0" applyFont="1" applyFill="1" applyBorder="1" applyAlignment="1" applyProtection="1">
      <alignment horizontal="center" vertical="center" shrinkToFit="1"/>
      <protection/>
    </xf>
    <xf numFmtId="0" fontId="73" fillId="35" borderId="47" xfId="0" applyFont="1" applyFill="1" applyBorder="1" applyAlignment="1" applyProtection="1">
      <alignment horizontal="center" vertical="center" shrinkToFit="1"/>
      <protection/>
    </xf>
    <xf numFmtId="0" fontId="21" fillId="35" borderId="56" xfId="0" applyFont="1" applyFill="1" applyBorder="1" applyAlignment="1" applyProtection="1">
      <alignment horizontal="center" vertical="center"/>
      <protection/>
    </xf>
    <xf numFmtId="0" fontId="0" fillId="35" borderId="57" xfId="0" applyFont="1" applyFill="1" applyBorder="1" applyAlignment="1" applyProtection="1">
      <alignment horizontal="center" vertical="center" shrinkToFit="1"/>
      <protection/>
    </xf>
    <xf numFmtId="0" fontId="22" fillId="35" borderId="58" xfId="0" applyFont="1" applyFill="1" applyBorder="1" applyAlignment="1" applyProtection="1">
      <alignment horizontal="center" vertical="center"/>
      <protection/>
    </xf>
    <xf numFmtId="0" fontId="22" fillId="35" borderId="56" xfId="0" applyFont="1" applyFill="1" applyBorder="1" applyAlignment="1" applyProtection="1">
      <alignment horizontal="center" vertical="center"/>
      <protection/>
    </xf>
    <xf numFmtId="0" fontId="31" fillId="35" borderId="59" xfId="0" applyFont="1" applyFill="1" applyBorder="1" applyAlignment="1" applyProtection="1">
      <alignment horizontal="center" vertical="center"/>
      <protection/>
    </xf>
    <xf numFmtId="0" fontId="21" fillId="36" borderId="60" xfId="0" applyFont="1" applyFill="1" applyBorder="1" applyAlignment="1" applyProtection="1">
      <alignment horizontal="center" vertical="center"/>
      <protection/>
    </xf>
    <xf numFmtId="0" fontId="21" fillId="36" borderId="61" xfId="0" applyFont="1" applyFill="1" applyBorder="1" applyAlignment="1" applyProtection="1">
      <alignment horizontal="center" vertical="center"/>
      <protection/>
    </xf>
    <xf numFmtId="0" fontId="0" fillId="13" borderId="62" xfId="0" applyFont="1" applyFill="1" applyBorder="1" applyAlignment="1" applyProtection="1">
      <alignment horizontal="center" vertical="center"/>
      <protection/>
    </xf>
    <xf numFmtId="0" fontId="22" fillId="13" borderId="63" xfId="0" applyFont="1" applyFill="1" applyBorder="1" applyAlignment="1" applyProtection="1">
      <alignment horizontal="center" vertical="center" shrinkToFit="1"/>
      <protection/>
    </xf>
    <xf numFmtId="0" fontId="0" fillId="13" borderId="64" xfId="0" applyFont="1" applyFill="1" applyBorder="1" applyAlignment="1" applyProtection="1">
      <alignment horizontal="center" vertical="center"/>
      <protection/>
    </xf>
    <xf numFmtId="0" fontId="22" fillId="13" borderId="65" xfId="0" applyFont="1" applyFill="1" applyBorder="1" applyAlignment="1" applyProtection="1">
      <alignment horizontal="center" vertical="center" shrinkToFit="1"/>
      <protection/>
    </xf>
    <xf numFmtId="0" fontId="0" fillId="37" borderId="60" xfId="0" applyFill="1" applyBorder="1" applyAlignment="1" applyProtection="1">
      <alignment vertical="center"/>
      <protection/>
    </xf>
    <xf numFmtId="0" fontId="21" fillId="6" borderId="23" xfId="0" applyFont="1" applyFill="1" applyBorder="1" applyAlignment="1" applyProtection="1">
      <alignment horizontal="center" vertical="center"/>
      <protection/>
    </xf>
    <xf numFmtId="0" fontId="21" fillId="6" borderId="61" xfId="0" applyFont="1" applyFill="1" applyBorder="1" applyAlignment="1" applyProtection="1">
      <alignment horizontal="center" vertical="center" shrinkToFit="1"/>
      <protection/>
    </xf>
    <xf numFmtId="0" fontId="21" fillId="38" borderId="60" xfId="0" applyFont="1" applyFill="1" applyBorder="1" applyAlignment="1" applyProtection="1">
      <alignment horizontal="center" vertical="center"/>
      <protection/>
    </xf>
    <xf numFmtId="184" fontId="6" fillId="36" borderId="65" xfId="61" applyNumberFormat="1" applyFont="1" applyFill="1" applyBorder="1" applyAlignment="1" applyProtection="1">
      <alignment horizontal="center" vertical="center"/>
      <protection/>
    </xf>
    <xf numFmtId="1" fontId="17" fillId="36" borderId="66" xfId="61" applyNumberFormat="1" applyFont="1" applyFill="1" applyBorder="1" applyAlignment="1" applyProtection="1">
      <alignment horizontal="center" vertical="center"/>
      <protection/>
    </xf>
    <xf numFmtId="0" fontId="0" fillId="6" borderId="52" xfId="0" applyFont="1" applyFill="1" applyBorder="1" applyAlignment="1" applyProtection="1">
      <alignment horizontal="center" vertical="center"/>
      <protection/>
    </xf>
    <xf numFmtId="0" fontId="0" fillId="6" borderId="53" xfId="0" applyFont="1" applyFill="1" applyBorder="1" applyAlignment="1" applyProtection="1">
      <alignment horizontal="center" vertical="center"/>
      <protection/>
    </xf>
    <xf numFmtId="0" fontId="0" fillId="6" borderId="54" xfId="0" applyFont="1" applyFill="1" applyBorder="1" applyAlignment="1" applyProtection="1">
      <alignment horizontal="center" vertical="center" shrinkToFit="1"/>
      <protection/>
    </xf>
    <xf numFmtId="0" fontId="0" fillId="6" borderId="51" xfId="0" applyFont="1" applyFill="1" applyBorder="1" applyAlignment="1" applyProtection="1">
      <alignment horizontal="center" vertical="center" shrinkToFit="1"/>
      <protection/>
    </xf>
    <xf numFmtId="0" fontId="21" fillId="6" borderId="46" xfId="0" applyFont="1" applyFill="1" applyBorder="1" applyAlignment="1" applyProtection="1">
      <alignment horizontal="center" vertical="center" shrinkToFit="1"/>
      <protection/>
    </xf>
    <xf numFmtId="0" fontId="21" fillId="6" borderId="42" xfId="0" applyFont="1" applyFill="1" applyBorder="1" applyAlignment="1" applyProtection="1">
      <alignment horizontal="center" vertical="center"/>
      <protection/>
    </xf>
    <xf numFmtId="0" fontId="0" fillId="6" borderId="55" xfId="0" applyFont="1" applyFill="1" applyBorder="1" applyAlignment="1" applyProtection="1">
      <alignment horizontal="center" vertical="center" shrinkToFit="1"/>
      <protection/>
    </xf>
    <xf numFmtId="0" fontId="21" fillId="6" borderId="47" xfId="0" applyFont="1" applyFill="1" applyBorder="1" applyAlignment="1" applyProtection="1">
      <alignment horizontal="center" vertical="center" shrinkToFit="1"/>
      <protection/>
    </xf>
    <xf numFmtId="0" fontId="73" fillId="6" borderId="47" xfId="0" applyFont="1" applyFill="1" applyBorder="1" applyAlignment="1" applyProtection="1">
      <alignment horizontal="center" vertical="center" shrinkToFit="1"/>
      <protection/>
    </xf>
    <xf numFmtId="0" fontId="21" fillId="6" borderId="56" xfId="0" applyFont="1" applyFill="1" applyBorder="1" applyAlignment="1" applyProtection="1">
      <alignment horizontal="center" vertical="center"/>
      <protection/>
    </xf>
    <xf numFmtId="0" fontId="0" fillId="6" borderId="57" xfId="0" applyFont="1" applyFill="1" applyBorder="1" applyAlignment="1" applyProtection="1">
      <alignment horizontal="center" vertical="center" shrinkToFit="1"/>
      <protection/>
    </xf>
    <xf numFmtId="0" fontId="21" fillId="6" borderId="0" xfId="0" applyFont="1" applyFill="1" applyAlignment="1" applyProtection="1">
      <alignment horizontal="center" vertical="center"/>
      <protection/>
    </xf>
    <xf numFmtId="0" fontId="22" fillId="6" borderId="58" xfId="0" applyFont="1" applyFill="1" applyBorder="1" applyAlignment="1" applyProtection="1">
      <alignment horizontal="center" vertical="center"/>
      <protection/>
    </xf>
    <xf numFmtId="0" fontId="22" fillId="6" borderId="56" xfId="0" applyFont="1" applyFill="1" applyBorder="1" applyAlignment="1" applyProtection="1">
      <alignment horizontal="center" vertical="center"/>
      <protection/>
    </xf>
    <xf numFmtId="0" fontId="31" fillId="6" borderId="59" xfId="0" applyFont="1" applyFill="1" applyBorder="1" applyAlignment="1" applyProtection="1">
      <alignment horizontal="center" vertical="center"/>
      <protection/>
    </xf>
    <xf numFmtId="49" fontId="12" fillId="39" borderId="67" xfId="61" applyNumberFormat="1" applyFont="1" applyFill="1" applyBorder="1" applyAlignment="1" applyProtection="1">
      <alignment horizontal="center" shrinkToFit="1"/>
      <protection locked="0"/>
    </xf>
    <xf numFmtId="49" fontId="12" fillId="39" borderId="68" xfId="61" applyNumberFormat="1" applyFont="1" applyFill="1" applyBorder="1" applyAlignment="1" applyProtection="1">
      <alignment horizontal="center" shrinkToFit="1"/>
      <protection locked="0"/>
    </xf>
    <xf numFmtId="49" fontId="12" fillId="39" borderId="69" xfId="61" applyNumberFormat="1" applyFont="1" applyFill="1" applyBorder="1" applyAlignment="1" applyProtection="1">
      <alignment horizontal="center" shrinkToFit="1"/>
      <protection locked="0"/>
    </xf>
    <xf numFmtId="1" fontId="4" fillId="40" borderId="23" xfId="61" applyNumberFormat="1" applyFont="1" applyFill="1" applyBorder="1" applyAlignment="1" applyProtection="1">
      <alignment horizontal="center" vertical="center"/>
      <protection/>
    </xf>
    <xf numFmtId="1" fontId="4" fillId="40" borderId="10" xfId="61" applyNumberFormat="1" applyFont="1" applyFill="1" applyBorder="1" applyAlignment="1" applyProtection="1">
      <alignment horizontal="center" vertical="center" shrinkToFit="1"/>
      <protection/>
    </xf>
    <xf numFmtId="1" fontId="4" fillId="40" borderId="16" xfId="61" applyNumberFormat="1" applyFont="1" applyFill="1" applyBorder="1" applyAlignment="1" applyProtection="1">
      <alignment horizontal="center" vertical="center" shrinkToFit="1"/>
      <protection/>
    </xf>
    <xf numFmtId="1" fontId="4" fillId="40" borderId="70" xfId="61" applyNumberFormat="1" applyFont="1" applyFill="1" applyBorder="1" applyAlignment="1" applyProtection="1">
      <alignment horizontal="center" vertical="center" shrinkToFit="1"/>
      <protection/>
    </xf>
    <xf numFmtId="1" fontId="4" fillId="40" borderId="71" xfId="61" applyNumberFormat="1" applyFont="1" applyFill="1" applyBorder="1" applyAlignment="1" applyProtection="1">
      <alignment horizontal="center" vertical="center" shrinkToFit="1"/>
      <protection/>
    </xf>
    <xf numFmtId="49" fontId="4" fillId="40" borderId="43" xfId="61" applyNumberFormat="1" applyFont="1" applyFill="1" applyBorder="1" applyAlignment="1" applyProtection="1">
      <alignment horizontal="center" vertical="center" shrinkToFit="1"/>
      <protection/>
    </xf>
    <xf numFmtId="49" fontId="4" fillId="40" borderId="10" xfId="61" applyNumberFormat="1" applyFont="1" applyFill="1" applyBorder="1" applyAlignment="1" applyProtection="1">
      <alignment horizontal="center" vertical="center" shrinkToFit="1"/>
      <protection/>
    </xf>
    <xf numFmtId="49" fontId="8" fillId="40" borderId="16" xfId="61" applyNumberFormat="1" applyFont="1" applyFill="1" applyBorder="1" applyAlignment="1" applyProtection="1">
      <alignment horizontal="center" vertical="center" shrinkToFit="1"/>
      <protection/>
    </xf>
    <xf numFmtId="49" fontId="4" fillId="40" borderId="16" xfId="61" applyNumberFormat="1" applyFont="1" applyFill="1" applyBorder="1" applyAlignment="1" applyProtection="1">
      <alignment horizontal="center" vertical="center" shrinkToFit="1"/>
      <protection/>
    </xf>
    <xf numFmtId="49" fontId="4" fillId="40" borderId="71" xfId="61" applyNumberFormat="1" applyFont="1" applyFill="1" applyBorder="1" applyAlignment="1" applyProtection="1">
      <alignment horizontal="center" vertical="center" shrinkToFit="1"/>
      <protection/>
    </xf>
    <xf numFmtId="49" fontId="4" fillId="40" borderId="24" xfId="61" applyNumberFormat="1" applyFont="1" applyFill="1" applyBorder="1" applyAlignment="1" applyProtection="1">
      <alignment horizontal="center" vertical="center" shrinkToFit="1"/>
      <protection/>
    </xf>
    <xf numFmtId="49" fontId="4" fillId="40" borderId="25" xfId="61" applyNumberFormat="1" applyFont="1" applyFill="1" applyBorder="1" applyAlignment="1" applyProtection="1">
      <alignment horizontal="center" vertical="center" shrinkToFit="1"/>
      <protection/>
    </xf>
    <xf numFmtId="49" fontId="4" fillId="40" borderId="23" xfId="61" applyNumberFormat="1" applyFont="1" applyFill="1" applyBorder="1" applyAlignment="1" applyProtection="1">
      <alignment horizontal="center" vertical="center" shrinkToFit="1"/>
      <protection/>
    </xf>
    <xf numFmtId="1" fontId="2" fillId="40" borderId="48" xfId="61" applyNumberFormat="1" applyFont="1" applyFill="1" applyBorder="1" applyAlignment="1" applyProtection="1">
      <alignment/>
      <protection/>
    </xf>
    <xf numFmtId="1" fontId="2" fillId="40" borderId="48" xfId="61" applyNumberFormat="1" applyFont="1" applyFill="1" applyBorder="1" applyProtection="1">
      <alignment/>
      <protection/>
    </xf>
    <xf numFmtId="1" fontId="2" fillId="40" borderId="72" xfId="61" applyNumberFormat="1" applyFont="1" applyFill="1" applyBorder="1" applyProtection="1">
      <alignment/>
      <protection/>
    </xf>
    <xf numFmtId="1" fontId="2" fillId="40" borderId="71" xfId="61" applyNumberFormat="1" applyFont="1" applyFill="1" applyBorder="1" applyProtection="1">
      <alignment/>
      <protection/>
    </xf>
    <xf numFmtId="0" fontId="14" fillId="0" borderId="73" xfId="0" applyFont="1" applyBorder="1" applyAlignment="1" applyProtection="1">
      <alignment horizontal="left" vertical="center" wrapText="1"/>
      <protection/>
    </xf>
    <xf numFmtId="0" fontId="14" fillId="0" borderId="74" xfId="0" applyFont="1" applyBorder="1" applyAlignment="1" applyProtection="1">
      <alignment horizontal="left" vertical="center" wrapText="1"/>
      <protection/>
    </xf>
    <xf numFmtId="0" fontId="14" fillId="0" borderId="75" xfId="0" applyFont="1" applyBorder="1" applyAlignment="1" applyProtection="1">
      <alignment horizontal="left" vertical="center" wrapText="1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76" xfId="0" applyFont="1" applyBorder="1" applyAlignment="1" applyProtection="1">
      <alignment horizontal="left" vertical="center" wrapText="1"/>
      <protection/>
    </xf>
    <xf numFmtId="0" fontId="14" fillId="0" borderId="77" xfId="0" applyFont="1" applyBorder="1" applyAlignment="1" applyProtection="1">
      <alignment horizontal="left" vertical="center" wrapText="1"/>
      <protection/>
    </xf>
    <xf numFmtId="0" fontId="14" fillId="0" borderId="78" xfId="0" applyFont="1" applyBorder="1" applyAlignment="1" applyProtection="1">
      <alignment horizontal="left" vertical="center" wrapText="1"/>
      <protection/>
    </xf>
    <xf numFmtId="0" fontId="14" fillId="0" borderId="79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1" fillId="36" borderId="80" xfId="0" applyFont="1" applyFill="1" applyBorder="1" applyAlignment="1" applyProtection="1">
      <alignment horizontal="justify" vertical="top" wrapText="1"/>
      <protection/>
    </xf>
    <xf numFmtId="0" fontId="31" fillId="36" borderId="81" xfId="0" applyFont="1" applyFill="1" applyBorder="1" applyAlignment="1" applyProtection="1">
      <alignment horizontal="justify" vertical="top" wrapText="1"/>
      <protection/>
    </xf>
    <xf numFmtId="0" fontId="31" fillId="36" borderId="82" xfId="0" applyFont="1" applyFill="1" applyBorder="1" applyAlignment="1" applyProtection="1">
      <alignment horizontal="justify" vertical="top" wrapText="1"/>
      <protection/>
    </xf>
    <xf numFmtId="0" fontId="22" fillId="13" borderId="62" xfId="0" applyFont="1" applyFill="1" applyBorder="1" applyAlignment="1" applyProtection="1">
      <alignment horizontal="center" vertical="center" shrinkToFit="1"/>
      <protection/>
    </xf>
    <xf numFmtId="0" fontId="22" fillId="13" borderId="66" xfId="0" applyFont="1" applyFill="1" applyBorder="1" applyAlignment="1" applyProtection="1">
      <alignment horizontal="center" vertical="center" shrinkToFit="1"/>
      <protection/>
    </xf>
    <xf numFmtId="0" fontId="22" fillId="13" borderId="65" xfId="0" applyFont="1" applyFill="1" applyBorder="1" applyAlignment="1" applyProtection="1">
      <alignment horizontal="center" vertical="center" shrinkToFit="1"/>
      <protection/>
    </xf>
    <xf numFmtId="0" fontId="22" fillId="13" borderId="62" xfId="0" applyFont="1" applyFill="1" applyBorder="1" applyAlignment="1" applyProtection="1">
      <alignment horizontal="left" vertical="center"/>
      <protection locked="0"/>
    </xf>
    <xf numFmtId="0" fontId="22" fillId="13" borderId="66" xfId="0" applyFont="1" applyFill="1" applyBorder="1" applyAlignment="1" applyProtection="1">
      <alignment horizontal="left" vertical="center"/>
      <protection locked="0"/>
    </xf>
    <xf numFmtId="0" fontId="22" fillId="13" borderId="65" xfId="0" applyFont="1" applyFill="1" applyBorder="1" applyAlignment="1" applyProtection="1">
      <alignment horizontal="left" vertical="center"/>
      <protection locked="0"/>
    </xf>
    <xf numFmtId="0" fontId="22" fillId="13" borderId="60" xfId="0" applyNumberFormat="1" applyFont="1" applyFill="1" applyBorder="1" applyAlignment="1" applyProtection="1">
      <alignment horizontal="center" vertical="center"/>
      <protection locked="0"/>
    </xf>
    <xf numFmtId="0" fontId="21" fillId="0" borderId="83" xfId="0" applyFont="1" applyBorder="1" applyAlignment="1" applyProtection="1">
      <alignment horizontal="center" shrinkToFit="1"/>
      <protection/>
    </xf>
    <xf numFmtId="0" fontId="22" fillId="6" borderId="60" xfId="0" applyNumberFormat="1" applyFont="1" applyFill="1" applyBorder="1" applyAlignment="1" applyProtection="1">
      <alignment horizontal="center" vertical="center"/>
      <protection locked="0"/>
    </xf>
    <xf numFmtId="0" fontId="0" fillId="41" borderId="6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justify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4" fillId="19" borderId="84" xfId="0" applyFont="1" applyFill="1" applyBorder="1" applyAlignment="1" applyProtection="1">
      <alignment horizontal="center" vertical="center"/>
      <protection/>
    </xf>
    <xf numFmtId="0" fontId="34" fillId="19" borderId="85" xfId="0" applyFont="1" applyFill="1" applyBorder="1" applyAlignment="1" applyProtection="1">
      <alignment horizontal="center" vertical="center"/>
      <protection/>
    </xf>
    <xf numFmtId="0" fontId="34" fillId="19" borderId="86" xfId="0" applyFont="1" applyFill="1" applyBorder="1" applyAlignment="1" applyProtection="1">
      <alignment horizontal="center" vertical="center"/>
      <protection/>
    </xf>
    <xf numFmtId="0" fontId="34" fillId="19" borderId="87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88" xfId="0" applyFont="1" applyFill="1" applyBorder="1" applyAlignment="1" applyProtection="1">
      <alignment horizontal="center" vertical="center"/>
      <protection/>
    </xf>
    <xf numFmtId="0" fontId="37" fillId="19" borderId="87" xfId="0" applyFont="1" applyFill="1" applyBorder="1" applyAlignment="1" applyProtection="1">
      <alignment horizontal="left" vertical="center" wrapText="1"/>
      <protection/>
    </xf>
    <xf numFmtId="0" fontId="37" fillId="19" borderId="0" xfId="0" applyFont="1" applyFill="1" applyBorder="1" applyAlignment="1" applyProtection="1">
      <alignment horizontal="left" vertical="center"/>
      <protection/>
    </xf>
    <xf numFmtId="0" fontId="37" fillId="19" borderId="88" xfId="0" applyFont="1" applyFill="1" applyBorder="1" applyAlignment="1" applyProtection="1">
      <alignment horizontal="left" vertical="center"/>
      <protection/>
    </xf>
    <xf numFmtId="0" fontId="37" fillId="19" borderId="89" xfId="0" applyFont="1" applyFill="1" applyBorder="1" applyAlignment="1" applyProtection="1">
      <alignment horizontal="left" vertical="center"/>
      <protection/>
    </xf>
    <xf numFmtId="0" fontId="37" fillId="19" borderId="90" xfId="0" applyFont="1" applyFill="1" applyBorder="1" applyAlignment="1" applyProtection="1">
      <alignment horizontal="left" vertical="center"/>
      <protection/>
    </xf>
    <xf numFmtId="0" fontId="37" fillId="19" borderId="91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37" borderId="62" xfId="0" applyFont="1" applyFill="1" applyBorder="1" applyAlignment="1" applyProtection="1">
      <alignment horizontal="center" vertical="center" shrinkToFit="1"/>
      <protection/>
    </xf>
    <xf numFmtId="0" fontId="0" fillId="37" borderId="65" xfId="0" applyFont="1" applyFill="1" applyBorder="1" applyAlignment="1" applyProtection="1">
      <alignment horizontal="center" vertical="center" shrinkToFit="1"/>
      <protection/>
    </xf>
    <xf numFmtId="0" fontId="0" fillId="41" borderId="62" xfId="0" applyFill="1" applyBorder="1" applyAlignment="1" applyProtection="1">
      <alignment horizontal="center" vertical="center"/>
      <protection locked="0"/>
    </xf>
    <xf numFmtId="0" fontId="0" fillId="41" borderId="6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25" fillId="13" borderId="62" xfId="0" applyNumberFormat="1" applyFont="1" applyFill="1" applyBorder="1" applyAlignment="1" applyProtection="1" quotePrefix="1">
      <alignment horizontal="center" vertical="center"/>
      <protection locked="0"/>
    </xf>
    <xf numFmtId="0" fontId="25" fillId="13" borderId="6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/>
    </xf>
    <xf numFmtId="0" fontId="22" fillId="41" borderId="62" xfId="0" applyFont="1" applyFill="1" applyBorder="1" applyAlignment="1" applyProtection="1">
      <alignment horizontal="left" vertical="center"/>
      <protection locked="0"/>
    </xf>
    <xf numFmtId="0" fontId="22" fillId="41" borderId="66" xfId="0" applyFont="1" applyFill="1" applyBorder="1" applyAlignment="1" applyProtection="1">
      <alignment horizontal="left" vertical="center"/>
      <protection locked="0"/>
    </xf>
    <xf numFmtId="0" fontId="22" fillId="41" borderId="65" xfId="0" applyFont="1" applyFill="1" applyBorder="1" applyAlignment="1" applyProtection="1">
      <alignment horizontal="left" vertical="center"/>
      <protection locked="0"/>
    </xf>
    <xf numFmtId="0" fontId="22" fillId="6" borderId="62" xfId="0" applyNumberFormat="1" applyFont="1" applyFill="1" applyBorder="1" applyAlignment="1" applyProtection="1">
      <alignment horizontal="center" vertical="center"/>
      <protection locked="0"/>
    </xf>
    <xf numFmtId="0" fontId="21" fillId="37" borderId="60" xfId="0" applyFont="1" applyFill="1" applyBorder="1" applyAlignment="1" applyProtection="1">
      <alignment horizontal="center" vertical="center"/>
      <protection/>
    </xf>
    <xf numFmtId="0" fontId="21" fillId="37" borderId="62" xfId="0" applyFont="1" applyFill="1" applyBorder="1" applyAlignment="1" applyProtection="1">
      <alignment horizontal="center" vertical="center"/>
      <protection/>
    </xf>
    <xf numFmtId="0" fontId="21" fillId="37" borderId="65" xfId="0" applyFont="1" applyFill="1" applyBorder="1" applyAlignment="1" applyProtection="1">
      <alignment horizontal="center" vertical="center"/>
      <protection/>
    </xf>
    <xf numFmtId="0" fontId="0" fillId="37" borderId="60" xfId="0" applyFont="1" applyFill="1" applyBorder="1" applyAlignment="1" applyProtection="1">
      <alignment horizontal="center" vertical="center"/>
      <protection/>
    </xf>
    <xf numFmtId="0" fontId="0" fillId="37" borderId="60" xfId="0" applyFont="1" applyFill="1" applyBorder="1" applyAlignment="1" applyProtection="1">
      <alignment horizontal="center" vertical="center"/>
      <protection/>
    </xf>
    <xf numFmtId="0" fontId="21" fillId="35" borderId="55" xfId="0" applyFont="1" applyFill="1" applyBorder="1" applyAlignment="1" applyProtection="1">
      <alignment horizontal="center" vertical="center" shrinkToFit="1"/>
      <protection/>
    </xf>
    <xf numFmtId="0" fontId="21" fillId="35" borderId="92" xfId="0" applyFont="1" applyFill="1" applyBorder="1" applyAlignment="1" applyProtection="1">
      <alignment horizontal="center" vertical="center" shrinkToFit="1"/>
      <protection/>
    </xf>
    <xf numFmtId="0" fontId="0" fillId="35" borderId="93" xfId="0" applyFont="1" applyFill="1" applyBorder="1" applyAlignment="1" applyProtection="1">
      <alignment horizontal="center" vertical="center" shrinkToFit="1"/>
      <protection/>
    </xf>
    <xf numFmtId="0" fontId="0" fillId="35" borderId="94" xfId="0" applyFont="1" applyFill="1" applyBorder="1" applyAlignment="1" applyProtection="1">
      <alignment horizontal="center" vertical="center" shrinkToFit="1"/>
      <protection/>
    </xf>
    <xf numFmtId="0" fontId="21" fillId="6" borderId="95" xfId="0" applyFont="1" applyFill="1" applyBorder="1" applyAlignment="1" applyProtection="1">
      <alignment horizontal="center" vertical="center" shrinkToFit="1"/>
      <protection/>
    </xf>
    <xf numFmtId="0" fontId="21" fillId="6" borderId="53" xfId="0" applyFont="1" applyFill="1" applyBorder="1" applyAlignment="1" applyProtection="1">
      <alignment horizontal="center" vertical="center" shrinkToFit="1"/>
      <protection/>
    </xf>
    <xf numFmtId="0" fontId="21" fillId="6" borderId="96" xfId="0" applyFont="1" applyFill="1" applyBorder="1" applyAlignment="1" applyProtection="1">
      <alignment horizontal="center" vertical="center" shrinkToFit="1"/>
      <protection/>
    </xf>
    <xf numFmtId="0" fontId="21" fillId="6" borderId="97" xfId="0" applyFont="1" applyFill="1" applyBorder="1" applyAlignment="1" applyProtection="1">
      <alignment horizontal="center" vertical="center" shrinkToFit="1"/>
      <protection/>
    </xf>
    <xf numFmtId="0" fontId="21" fillId="6" borderId="98" xfId="0" applyFont="1" applyFill="1" applyBorder="1" applyAlignment="1" applyProtection="1">
      <alignment horizontal="center" vertical="center" shrinkToFit="1"/>
      <protection/>
    </xf>
    <xf numFmtId="0" fontId="21" fillId="6" borderId="55" xfId="0" applyFont="1" applyFill="1" applyBorder="1" applyAlignment="1" applyProtection="1">
      <alignment horizontal="center" vertical="center" shrinkToFit="1"/>
      <protection/>
    </xf>
    <xf numFmtId="0" fontId="21" fillId="6" borderId="92" xfId="0" applyFont="1" applyFill="1" applyBorder="1" applyAlignment="1" applyProtection="1">
      <alignment horizontal="center" vertical="center" shrinkToFit="1"/>
      <protection/>
    </xf>
    <xf numFmtId="0" fontId="0" fillId="6" borderId="93" xfId="0" applyFont="1" applyFill="1" applyBorder="1" applyAlignment="1" applyProtection="1">
      <alignment horizontal="center" vertical="center" shrinkToFit="1"/>
      <protection/>
    </xf>
    <xf numFmtId="0" fontId="0" fillId="6" borderId="94" xfId="0" applyFont="1" applyFill="1" applyBorder="1" applyAlignment="1" applyProtection="1">
      <alignment horizontal="center" vertical="center" shrinkToFit="1"/>
      <protection/>
    </xf>
    <xf numFmtId="0" fontId="21" fillId="35" borderId="95" xfId="0" applyFont="1" applyFill="1" applyBorder="1" applyAlignment="1" applyProtection="1">
      <alignment horizontal="center" vertical="center" shrinkToFit="1"/>
      <protection/>
    </xf>
    <xf numFmtId="0" fontId="21" fillId="35" borderId="53" xfId="0" applyFont="1" applyFill="1" applyBorder="1" applyAlignment="1" applyProtection="1">
      <alignment horizontal="center" vertical="center" shrinkToFit="1"/>
      <protection/>
    </xf>
    <xf numFmtId="0" fontId="21" fillId="35" borderId="96" xfId="0" applyFont="1" applyFill="1" applyBorder="1" applyAlignment="1" applyProtection="1">
      <alignment horizontal="center" vertical="center" shrinkToFit="1"/>
      <protection/>
    </xf>
    <xf numFmtId="0" fontId="6" fillId="0" borderId="0" xfId="61" applyNumberFormat="1" applyFont="1" applyBorder="1" applyAlignment="1" applyProtection="1">
      <alignment horizontal="center" vertical="center"/>
      <protection/>
    </xf>
    <xf numFmtId="49" fontId="4" fillId="40" borderId="66" xfId="61" applyNumberFormat="1" applyFont="1" applyFill="1" applyBorder="1" applyAlignment="1" applyProtection="1">
      <alignment horizontal="center" vertical="center" shrinkToFit="1"/>
      <protection/>
    </xf>
    <xf numFmtId="49" fontId="4" fillId="40" borderId="62" xfId="61" applyNumberFormat="1" applyFont="1" applyFill="1" applyBorder="1" applyAlignment="1" applyProtection="1">
      <alignment horizontal="center" vertical="center" shrinkToFit="1"/>
      <protection/>
    </xf>
    <xf numFmtId="49" fontId="4" fillId="40" borderId="65" xfId="61" applyNumberFormat="1" applyFont="1" applyFill="1" applyBorder="1" applyAlignment="1" applyProtection="1">
      <alignment horizontal="center" vertical="center" shrinkToFit="1"/>
      <protection/>
    </xf>
    <xf numFmtId="1" fontId="4" fillId="40" borderId="62" xfId="61" applyNumberFormat="1" applyFont="1" applyFill="1" applyBorder="1" applyAlignment="1" applyProtection="1">
      <alignment horizontal="center" vertical="center"/>
      <protection/>
    </xf>
    <xf numFmtId="1" fontId="4" fillId="40" borderId="66" xfId="61" applyNumberFormat="1" applyFont="1" applyFill="1" applyBorder="1" applyAlignment="1" applyProtection="1">
      <alignment horizontal="center" vertical="center"/>
      <protection/>
    </xf>
    <xf numFmtId="49" fontId="8" fillId="40" borderId="23" xfId="61" applyNumberFormat="1" applyFont="1" applyFill="1" applyBorder="1" applyAlignment="1" applyProtection="1">
      <alignment horizontal="center" vertical="center" wrapText="1"/>
      <protection/>
    </xf>
    <xf numFmtId="49" fontId="8" fillId="40" borderId="61" xfId="61" applyNumberFormat="1" applyFont="1" applyFill="1" applyBorder="1" applyAlignment="1" applyProtection="1">
      <alignment horizontal="center" vertical="center" wrapText="1"/>
      <protection/>
    </xf>
    <xf numFmtId="0" fontId="21" fillId="35" borderId="97" xfId="0" applyFont="1" applyFill="1" applyBorder="1" applyAlignment="1" applyProtection="1">
      <alignment horizontal="center" vertical="center" shrinkToFit="1"/>
      <protection/>
    </xf>
    <xf numFmtId="0" fontId="21" fillId="35" borderId="98" xfId="0" applyFont="1" applyFill="1" applyBorder="1" applyAlignment="1" applyProtection="1">
      <alignment horizontal="center" vertical="center" shrinkToFit="1"/>
      <protection/>
    </xf>
    <xf numFmtId="1" fontId="2" fillId="36" borderId="99" xfId="61" applyFont="1" applyFill="1" applyBorder="1" applyAlignment="1" applyProtection="1">
      <alignment horizontal="center" vertical="center" shrinkToFit="1"/>
      <protection/>
    </xf>
    <xf numFmtId="1" fontId="2" fillId="36" borderId="65" xfId="61" applyFont="1" applyFill="1" applyBorder="1" applyAlignment="1" applyProtection="1">
      <alignment horizontal="center" vertical="center" shrinkToFit="1"/>
      <protection/>
    </xf>
    <xf numFmtId="1" fontId="4" fillId="40" borderId="100" xfId="61" applyNumberFormat="1" applyFont="1" applyFill="1" applyBorder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1" fontId="2" fillId="0" borderId="44" xfId="61" applyFont="1" applyFill="1" applyBorder="1" applyAlignment="1" applyProtection="1">
      <alignment horizontal="center" vertical="center"/>
      <protection/>
    </xf>
    <xf numFmtId="1" fontId="2" fillId="0" borderId="0" xfId="61" applyFont="1" applyFill="1" applyAlignment="1" applyProtection="1">
      <alignment horizontal="center" vertical="center"/>
      <protection/>
    </xf>
    <xf numFmtId="1" fontId="4" fillId="42" borderId="62" xfId="61" applyNumberFormat="1" applyFont="1" applyFill="1" applyBorder="1" applyAlignment="1" applyProtection="1">
      <alignment horizontal="center" vertical="center"/>
      <protection/>
    </xf>
    <xf numFmtId="1" fontId="2" fillId="42" borderId="65" xfId="61" applyFont="1" applyFill="1" applyBorder="1" applyAlignment="1" applyProtection="1">
      <alignment horizontal="center" vertical="center"/>
      <protection/>
    </xf>
    <xf numFmtId="1" fontId="4" fillId="40" borderId="62" xfId="61" applyNumberFormat="1" applyFont="1" applyFill="1" applyBorder="1" applyAlignment="1" applyProtection="1">
      <alignment horizontal="center" vertical="center" shrinkToFit="1"/>
      <protection/>
    </xf>
    <xf numFmtId="0" fontId="0" fillId="40" borderId="65" xfId="0" applyFill="1" applyBorder="1" applyAlignment="1" applyProtection="1">
      <alignment horizontal="center" vertical="center" shrinkToFit="1"/>
      <protection/>
    </xf>
    <xf numFmtId="1" fontId="4" fillId="42" borderId="65" xfId="61" applyNumberFormat="1" applyFont="1" applyFill="1" applyBorder="1" applyAlignment="1" applyProtection="1">
      <alignment horizontal="center" vertical="center"/>
      <protection/>
    </xf>
    <xf numFmtId="1" fontId="6" fillId="36" borderId="62" xfId="61" applyNumberFormat="1" applyFont="1" applyFill="1" applyBorder="1" applyAlignment="1" applyProtection="1">
      <alignment horizontal="center" vertical="center" shrinkToFit="1"/>
      <protection/>
    </xf>
    <xf numFmtId="1" fontId="6" fillId="36" borderId="66" xfId="61" applyNumberFormat="1" applyFont="1" applyFill="1" applyBorder="1" applyAlignment="1" applyProtection="1">
      <alignment horizontal="center" vertical="center" shrinkToFit="1"/>
      <protection/>
    </xf>
    <xf numFmtId="1" fontId="6" fillId="36" borderId="65" xfId="61" applyNumberFormat="1" applyFont="1" applyFill="1" applyBorder="1" applyAlignment="1" applyProtection="1">
      <alignment horizontal="center" vertical="center" shrinkToFit="1"/>
      <protection/>
    </xf>
    <xf numFmtId="184" fontId="10" fillId="0" borderId="46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dxfs count="5">
    <dxf>
      <font>
        <b/>
        <i val="0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66675</xdr:rowOff>
    </xdr:from>
    <xdr:to>
      <xdr:col>1</xdr:col>
      <xdr:colOff>0</xdr:colOff>
      <xdr:row>6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8575" y="137160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66675</xdr:rowOff>
    </xdr:from>
    <xdr:to>
      <xdr:col>1</xdr:col>
      <xdr:colOff>0</xdr:colOff>
      <xdr:row>23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28575" y="5295900"/>
          <a:ext cx="561975" cy="3810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95250</xdr:rowOff>
    </xdr:from>
    <xdr:to>
      <xdr:col>1</xdr:col>
      <xdr:colOff>0</xdr:colOff>
      <xdr:row>59</xdr:row>
      <xdr:rowOff>85725</xdr:rowOff>
    </xdr:to>
    <xdr:sp>
      <xdr:nvSpPr>
        <xdr:cNvPr id="3" name="AutoShape 16"/>
        <xdr:cNvSpPr>
          <a:spLocks/>
        </xdr:cNvSpPr>
      </xdr:nvSpPr>
      <xdr:spPr>
        <a:xfrm>
          <a:off x="28575" y="12011025"/>
          <a:ext cx="561975" cy="342900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85725</xdr:rowOff>
    </xdr:from>
    <xdr:to>
      <xdr:col>1</xdr:col>
      <xdr:colOff>0</xdr:colOff>
      <xdr:row>63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8575" y="12744450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76200</xdr:rowOff>
    </xdr:from>
    <xdr:to>
      <xdr:col>1</xdr:col>
      <xdr:colOff>0</xdr:colOff>
      <xdr:row>67</xdr:row>
      <xdr:rowOff>104775</xdr:rowOff>
    </xdr:to>
    <xdr:sp>
      <xdr:nvSpPr>
        <xdr:cNvPr id="5" name="AutoShape 18"/>
        <xdr:cNvSpPr>
          <a:spLocks/>
        </xdr:cNvSpPr>
      </xdr:nvSpPr>
      <xdr:spPr>
        <a:xfrm>
          <a:off x="28575" y="13430250"/>
          <a:ext cx="561975" cy="371475"/>
        </a:xfrm>
        <a:prstGeom prst="rightArrow">
          <a:avLst>
            <a:gd name="adj1" fmla="val 20453"/>
            <a:gd name="adj2" fmla="val -32000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7.75390625" style="91" bestFit="1" customWidth="1"/>
    <col min="2" max="2" width="11.375" style="28" customWidth="1"/>
    <col min="3" max="3" width="4.875" style="28" customWidth="1"/>
    <col min="4" max="10" width="9.00390625" style="28" customWidth="1"/>
    <col min="11" max="11" width="9.375" style="28" customWidth="1"/>
    <col min="12" max="12" width="9.00390625" style="28" customWidth="1"/>
    <col min="13" max="15" width="0" style="28" hidden="1" customWidth="1"/>
    <col min="16" max="16384" width="9.00390625" style="28" customWidth="1"/>
  </cols>
  <sheetData>
    <row r="1" spans="1:12" s="90" customFormat="1" ht="28.5" customHeight="1">
      <c r="A1" s="239" t="s">
        <v>318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9.5" customHeight="1">
      <c r="A2" s="210" t="s">
        <v>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2:10" ht="27.75" customHeight="1">
      <c r="B3" s="224" t="s">
        <v>2</v>
      </c>
      <c r="C3" s="224"/>
      <c r="D3" s="224"/>
      <c r="E3" s="224"/>
      <c r="F3" s="224"/>
      <c r="G3" s="224"/>
      <c r="H3" s="224"/>
      <c r="I3" s="224"/>
      <c r="J3" s="224"/>
    </row>
    <row r="4" spans="2:10" ht="27" customHeight="1">
      <c r="B4" s="224" t="s">
        <v>266</v>
      </c>
      <c r="C4" s="224"/>
      <c r="D4" s="224"/>
      <c r="E4" s="224"/>
      <c r="F4" s="224"/>
      <c r="G4" s="224"/>
      <c r="H4" s="224"/>
      <c r="I4" s="224"/>
      <c r="J4" s="224"/>
    </row>
    <row r="5" ht="13.5"/>
    <row r="6" spans="1:5" ht="13.5">
      <c r="A6" s="91" t="s">
        <v>8</v>
      </c>
      <c r="B6" s="244" t="s">
        <v>267</v>
      </c>
      <c r="C6" s="244"/>
      <c r="D6" s="244"/>
      <c r="E6" s="244"/>
    </row>
    <row r="7" ht="14.25" thickBot="1"/>
    <row r="8" spans="2:4" ht="23.25" customHeight="1" thickBot="1">
      <c r="B8" s="153" t="s">
        <v>268</v>
      </c>
      <c r="C8" s="245"/>
      <c r="D8" s="246"/>
    </row>
    <row r="9" spans="2:9" ht="23.25" customHeight="1" thickBot="1">
      <c r="B9" s="153" t="s">
        <v>113</v>
      </c>
      <c r="C9" s="214">
        <f>IF($C$8="","",VLOOKUP($C$8,データ!$A$2:$D$235,4,FALSE))</f>
      </c>
      <c r="D9" s="215"/>
      <c r="E9" s="216"/>
      <c r="F9" s="155" t="s">
        <v>257</v>
      </c>
      <c r="G9" s="156">
        <f>IF($C$8="","",VLOOKUP($C$8,データ!$A$2:$B$235,2,FALSE))</f>
      </c>
      <c r="H9" s="157" t="s">
        <v>6</v>
      </c>
      <c r="I9" s="158">
        <f>IF($C$8="","",VLOOKUP($C$8,データ!$A$2:$D$235,3,FALSE))</f>
      </c>
    </row>
    <row r="10" spans="2:6" ht="23.25" customHeight="1" thickBot="1">
      <c r="B10" s="153" t="s">
        <v>263</v>
      </c>
      <c r="C10" s="220"/>
      <c r="D10" s="220"/>
      <c r="E10" s="220"/>
      <c r="F10" s="220"/>
    </row>
    <row r="11" spans="2:9" ht="23.25" customHeight="1" thickBot="1">
      <c r="B11" s="153" t="s">
        <v>269</v>
      </c>
      <c r="C11" s="217"/>
      <c r="D11" s="218"/>
      <c r="E11" s="218"/>
      <c r="F11" s="218"/>
      <c r="G11" s="218"/>
      <c r="H11" s="218"/>
      <c r="I11" s="219"/>
    </row>
    <row r="12" spans="2:9" ht="23.25" customHeight="1" thickBot="1">
      <c r="B12" s="154" t="s">
        <v>270</v>
      </c>
      <c r="C12" s="217"/>
      <c r="D12" s="218"/>
      <c r="E12" s="218"/>
      <c r="F12" s="219"/>
      <c r="G12" s="34"/>
      <c r="H12" s="34"/>
      <c r="I12" s="34"/>
    </row>
    <row r="13" spans="2:12" ht="14.25" thickBot="1">
      <c r="B13" s="92"/>
      <c r="G13" s="79"/>
      <c r="H13" s="79"/>
      <c r="I13" s="79"/>
      <c r="J13" s="79"/>
      <c r="K13" s="79"/>
      <c r="L13" s="79"/>
    </row>
    <row r="14" spans="2:12" ht="15.75" customHeight="1" thickBot="1">
      <c r="B14" s="159"/>
      <c r="C14" s="252" t="s">
        <v>360</v>
      </c>
      <c r="D14" s="252"/>
      <c r="E14" s="252"/>
      <c r="F14" s="253"/>
      <c r="G14" s="253" t="s">
        <v>391</v>
      </c>
      <c r="H14" s="254"/>
      <c r="I14" s="255" t="s">
        <v>361</v>
      </c>
      <c r="J14" s="256"/>
      <c r="K14" s="240" t="s">
        <v>392</v>
      </c>
      <c r="L14" s="241"/>
    </row>
    <row r="15" spans="2:17" ht="21.75" customHeight="1" thickBot="1">
      <c r="B15" s="160" t="s">
        <v>393</v>
      </c>
      <c r="C15" s="222"/>
      <c r="D15" s="222"/>
      <c r="E15" s="222"/>
      <c r="F15" s="251"/>
      <c r="G15" s="222"/>
      <c r="H15" s="222"/>
      <c r="I15" s="223"/>
      <c r="J15" s="223"/>
      <c r="K15" s="242">
        <f>IF(ISBLANK(I15),"",$O$15)</f>
      </c>
      <c r="L15" s="243"/>
      <c r="M15" s="28" t="s">
        <v>362</v>
      </c>
      <c r="N15" s="28" t="s">
        <v>363</v>
      </c>
      <c r="O15" s="28" t="str">
        <f>M15&amp;G9&amp;N15</f>
        <v>仙台市立中</v>
      </c>
      <c r="Q15" s="28" t="s">
        <v>395</v>
      </c>
    </row>
    <row r="16" spans="2:17" ht="21.75" customHeight="1" thickBot="1">
      <c r="B16" s="161" t="s">
        <v>394</v>
      </c>
      <c r="C16" s="222"/>
      <c r="D16" s="222"/>
      <c r="E16" s="222"/>
      <c r="F16" s="251"/>
      <c r="G16" s="222"/>
      <c r="H16" s="222"/>
      <c r="I16" s="223"/>
      <c r="J16" s="223"/>
      <c r="K16" s="242">
        <f>IF(ISBLANK(I16),"",$O$15)</f>
      </c>
      <c r="L16" s="243"/>
      <c r="Q16" s="28" t="s">
        <v>396</v>
      </c>
    </row>
    <row r="17" spans="2:17" ht="16.5" customHeight="1">
      <c r="B17" s="221" t="s">
        <v>382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Q17" s="28" t="s">
        <v>397</v>
      </c>
    </row>
    <row r="18" spans="2:12" ht="16.5" customHeight="1">
      <c r="B18" s="247" t="s">
        <v>379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2:12" ht="13.5">
      <c r="B19" s="209" t="s">
        <v>380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</row>
    <row r="20" ht="12.75" customHeight="1" thickBot="1">
      <c r="B20" s="138" t="s">
        <v>381</v>
      </c>
    </row>
    <row r="21" spans="2:6" ht="18.75" customHeight="1" thickBot="1">
      <c r="B21" s="162" t="s">
        <v>271</v>
      </c>
      <c r="C21" s="248"/>
      <c r="D21" s="249"/>
      <c r="E21" s="249"/>
      <c r="F21" s="250"/>
    </row>
    <row r="22" ht="13.5"/>
    <row r="23" spans="1:2" ht="14.25">
      <c r="A23" s="91" t="s">
        <v>9</v>
      </c>
      <c r="B23" s="28" t="s">
        <v>304</v>
      </c>
    </row>
    <row r="24" ht="13.5">
      <c r="B24" s="28" t="s">
        <v>305</v>
      </c>
    </row>
    <row r="25" ht="13.5"/>
    <row r="26" spans="1:2" ht="13.5">
      <c r="A26" s="93" t="s">
        <v>7</v>
      </c>
      <c r="B26" s="28" t="s">
        <v>272</v>
      </c>
    </row>
    <row r="27" spans="2:4" ht="14.25">
      <c r="B27" s="28" t="s">
        <v>278</v>
      </c>
      <c r="C27" s="94" t="s">
        <v>274</v>
      </c>
      <c r="D27" s="28" t="s">
        <v>273</v>
      </c>
    </row>
    <row r="28" spans="2:4" ht="14.25">
      <c r="B28" s="28" t="s">
        <v>276</v>
      </c>
      <c r="C28" s="94" t="s">
        <v>274</v>
      </c>
      <c r="D28" s="28" t="s">
        <v>384</v>
      </c>
    </row>
    <row r="29" ht="13.5">
      <c r="D29" s="28" t="s">
        <v>383</v>
      </c>
    </row>
    <row r="30" ht="13.5">
      <c r="D30" s="28" t="s">
        <v>288</v>
      </c>
    </row>
    <row r="31" spans="2:4" ht="14.25">
      <c r="B31" s="28" t="s">
        <v>277</v>
      </c>
      <c r="C31" s="95" t="s">
        <v>274</v>
      </c>
      <c r="D31" s="28" t="s">
        <v>282</v>
      </c>
    </row>
    <row r="32" spans="2:4" ht="14.25">
      <c r="B32" s="28" t="s">
        <v>279</v>
      </c>
      <c r="C32" s="95" t="s">
        <v>274</v>
      </c>
      <c r="D32" s="102" t="s">
        <v>306</v>
      </c>
    </row>
    <row r="33" ht="13.5">
      <c r="D33" s="28" t="s">
        <v>289</v>
      </c>
    </row>
    <row r="34" spans="2:4" ht="14.25">
      <c r="B34" s="28" t="s">
        <v>280</v>
      </c>
      <c r="C34" s="95" t="s">
        <v>274</v>
      </c>
      <c r="D34" s="28" t="s">
        <v>281</v>
      </c>
    </row>
    <row r="36" spans="1:2" ht="13.5">
      <c r="A36" s="93" t="s">
        <v>7</v>
      </c>
      <c r="B36" s="28" t="s">
        <v>283</v>
      </c>
    </row>
    <row r="37" spans="2:4" ht="14.25">
      <c r="B37" s="28" t="s">
        <v>284</v>
      </c>
      <c r="C37" s="95" t="s">
        <v>274</v>
      </c>
      <c r="D37" s="28" t="s">
        <v>285</v>
      </c>
    </row>
    <row r="38" spans="2:4" ht="14.25">
      <c r="B38" s="28" t="s">
        <v>286</v>
      </c>
      <c r="C38" s="95" t="s">
        <v>274</v>
      </c>
      <c r="D38" s="28" t="s">
        <v>287</v>
      </c>
    </row>
    <row r="39" ht="13.5">
      <c r="D39" s="102" t="s">
        <v>290</v>
      </c>
    </row>
    <row r="40" ht="13.5">
      <c r="B40" s="103" t="s">
        <v>301</v>
      </c>
    </row>
    <row r="41" ht="13.5">
      <c r="B41" s="103" t="s">
        <v>303</v>
      </c>
    </row>
    <row r="43" spans="1:2" ht="13.5">
      <c r="A43" s="93" t="s">
        <v>7</v>
      </c>
      <c r="B43" s="28" t="s">
        <v>291</v>
      </c>
    </row>
    <row r="44" spans="2:4" ht="14.25">
      <c r="B44" s="28" t="s">
        <v>292</v>
      </c>
      <c r="C44" s="95" t="s">
        <v>274</v>
      </c>
      <c r="D44" s="28" t="s">
        <v>293</v>
      </c>
    </row>
    <row r="45" spans="2:4" ht="13.5">
      <c r="B45" s="103" t="s">
        <v>357</v>
      </c>
      <c r="D45" s="103"/>
    </row>
    <row r="46" spans="2:4" ht="14.25">
      <c r="B46" s="28" t="s">
        <v>286</v>
      </c>
      <c r="C46" s="95" t="s">
        <v>274</v>
      </c>
      <c r="D46" s="28" t="s">
        <v>294</v>
      </c>
    </row>
    <row r="47" ht="13.5">
      <c r="D47" s="102" t="s">
        <v>390</v>
      </c>
    </row>
    <row r="48" ht="13.5">
      <c r="D48" s="102" t="s">
        <v>311</v>
      </c>
    </row>
    <row r="49" spans="2:4" ht="14.25">
      <c r="B49" s="28" t="s">
        <v>295</v>
      </c>
      <c r="C49" s="95" t="s">
        <v>274</v>
      </c>
      <c r="D49" s="28" t="s">
        <v>296</v>
      </c>
    </row>
    <row r="50" ht="13.5">
      <c r="D50" s="28" t="s">
        <v>297</v>
      </c>
    </row>
    <row r="51" ht="13.5">
      <c r="B51" s="28" t="s">
        <v>302</v>
      </c>
    </row>
    <row r="53" spans="1:4" ht="14.25">
      <c r="A53" s="93" t="s">
        <v>7</v>
      </c>
      <c r="B53" s="28" t="s">
        <v>300</v>
      </c>
      <c r="C53" s="95" t="s">
        <v>274</v>
      </c>
      <c r="D53" s="28" t="s">
        <v>299</v>
      </c>
    </row>
    <row r="54" spans="1:4" ht="14.25">
      <c r="A54" s="93" t="s">
        <v>7</v>
      </c>
      <c r="B54" s="104" t="s">
        <v>308</v>
      </c>
      <c r="C54" s="95" t="s">
        <v>274</v>
      </c>
      <c r="D54" s="102" t="s">
        <v>309</v>
      </c>
    </row>
    <row r="55" spans="1:3" ht="15" thickBot="1">
      <c r="A55" s="93"/>
      <c r="C55" s="95"/>
    </row>
    <row r="56" spans="1:11" ht="42.75" customHeight="1" thickBot="1">
      <c r="A56" s="211" t="s">
        <v>1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3"/>
    </row>
    <row r="57" spans="1:11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</row>
    <row r="59" spans="1:2" ht="14.25">
      <c r="A59" s="98" t="s">
        <v>10</v>
      </c>
      <c r="B59" s="28" t="s">
        <v>314</v>
      </c>
    </row>
    <row r="60" ht="17.25" customHeight="1">
      <c r="B60" s="28" t="s">
        <v>354</v>
      </c>
    </row>
    <row r="63" spans="1:2" ht="14.25">
      <c r="A63" s="91" t="s">
        <v>11</v>
      </c>
      <c r="B63" s="28" t="s">
        <v>307</v>
      </c>
    </row>
    <row r="64" ht="13.5">
      <c r="B64" s="28" t="s">
        <v>4</v>
      </c>
    </row>
    <row r="67" spans="1:2" ht="13.5">
      <c r="A67" s="91" t="s">
        <v>12</v>
      </c>
      <c r="B67" s="28" t="s">
        <v>5</v>
      </c>
    </row>
    <row r="68" ht="17.25" customHeight="1">
      <c r="B68" s="28" t="s">
        <v>316</v>
      </c>
    </row>
    <row r="69" ht="17.25" customHeight="1" thickBot="1"/>
    <row r="70" spans="1:11" ht="17.25" customHeight="1">
      <c r="A70" s="227" t="s">
        <v>404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1:11" ht="10.5" customHeight="1">
      <c r="A71" s="230"/>
      <c r="B71" s="231"/>
      <c r="C71" s="231"/>
      <c r="D71" s="231"/>
      <c r="E71" s="231"/>
      <c r="F71" s="231"/>
      <c r="G71" s="231"/>
      <c r="H71" s="231"/>
      <c r="I71" s="231"/>
      <c r="J71" s="231"/>
      <c r="K71" s="232"/>
    </row>
    <row r="72" spans="1:11" ht="17.25" customHeight="1">
      <c r="A72" s="233" t="s">
        <v>403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1:11" ht="23.25" customHeight="1" thickBot="1">
      <c r="A73" s="236"/>
      <c r="B73" s="237"/>
      <c r="C73" s="237"/>
      <c r="D73" s="237"/>
      <c r="E73" s="237"/>
      <c r="F73" s="237"/>
      <c r="G73" s="237"/>
      <c r="H73" s="237"/>
      <c r="I73" s="237"/>
      <c r="J73" s="237"/>
      <c r="K73" s="238"/>
    </row>
    <row r="74" ht="17.25" customHeight="1">
      <c r="A74" s="91" t="s">
        <v>388</v>
      </c>
    </row>
    <row r="75" spans="1:12" ht="62.25" customHeight="1" thickBot="1">
      <c r="A75" s="225" t="s">
        <v>389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</row>
    <row r="76" spans="2:10" ht="14.25" thickTop="1">
      <c r="B76" s="200" t="str">
        <f>IF($C$8="","『手順１』で学校番号を入力してください",VLOOKUP($C$8,データ!$A$2:$E$235,5,FALSE))</f>
        <v>『手順１』で学校番号を入力してください</v>
      </c>
      <c r="C76" s="201"/>
      <c r="D76" s="201"/>
      <c r="E76" s="201"/>
      <c r="F76" s="201"/>
      <c r="G76" s="201"/>
      <c r="H76" s="201"/>
      <c r="I76" s="202"/>
      <c r="J76" s="99"/>
    </row>
    <row r="77" spans="2:10" ht="13.5" customHeight="1">
      <c r="B77" s="203"/>
      <c r="C77" s="204"/>
      <c r="D77" s="204"/>
      <c r="E77" s="204"/>
      <c r="F77" s="204"/>
      <c r="G77" s="204"/>
      <c r="H77" s="204"/>
      <c r="I77" s="205"/>
      <c r="J77" s="99"/>
    </row>
    <row r="78" spans="2:10" ht="13.5">
      <c r="B78" s="203"/>
      <c r="C78" s="204"/>
      <c r="D78" s="204"/>
      <c r="E78" s="204"/>
      <c r="F78" s="204"/>
      <c r="G78" s="204"/>
      <c r="H78" s="204"/>
      <c r="I78" s="205"/>
      <c r="J78" s="99"/>
    </row>
    <row r="79" spans="2:10" ht="13.5">
      <c r="B79" s="203"/>
      <c r="C79" s="204"/>
      <c r="D79" s="204"/>
      <c r="E79" s="204"/>
      <c r="F79" s="204"/>
      <c r="G79" s="204"/>
      <c r="H79" s="204"/>
      <c r="I79" s="205"/>
      <c r="J79" s="99"/>
    </row>
    <row r="80" spans="2:10" ht="14.25" thickBot="1">
      <c r="B80" s="206"/>
      <c r="C80" s="207"/>
      <c r="D80" s="207"/>
      <c r="E80" s="207"/>
      <c r="F80" s="207"/>
      <c r="G80" s="207"/>
      <c r="H80" s="207"/>
      <c r="I80" s="208"/>
      <c r="J80" s="99"/>
    </row>
    <row r="81" ht="14.25" thickTop="1"/>
  </sheetData>
  <sheetProtection password="CC4D" sheet="1"/>
  <mergeCells count="31">
    <mergeCell ref="I14:J14"/>
    <mergeCell ref="A1:L1"/>
    <mergeCell ref="K14:L14"/>
    <mergeCell ref="K15:L15"/>
    <mergeCell ref="B6:E6"/>
    <mergeCell ref="K16:L16"/>
    <mergeCell ref="I16:J16"/>
    <mergeCell ref="C8:D8"/>
    <mergeCell ref="C15:F15"/>
    <mergeCell ref="C12:F12"/>
    <mergeCell ref="C16:F16"/>
    <mergeCell ref="B3:J3"/>
    <mergeCell ref="B4:J4"/>
    <mergeCell ref="A75:L75"/>
    <mergeCell ref="A70:K71"/>
    <mergeCell ref="A72:K73"/>
    <mergeCell ref="G15:H15"/>
    <mergeCell ref="B18:L18"/>
    <mergeCell ref="C21:F21"/>
    <mergeCell ref="C14:F14"/>
    <mergeCell ref="G14:H14"/>
    <mergeCell ref="B76:I80"/>
    <mergeCell ref="B19:L19"/>
    <mergeCell ref="A2:L2"/>
    <mergeCell ref="A56:K56"/>
    <mergeCell ref="C9:E9"/>
    <mergeCell ref="C11:I11"/>
    <mergeCell ref="C10:F10"/>
    <mergeCell ref="B17:L17"/>
    <mergeCell ref="G16:H16"/>
    <mergeCell ref="I15:J15"/>
  </mergeCells>
  <dataValidations count="3">
    <dataValidation allowBlank="1" showInputMessage="1" showErrorMessage="1" imeMode="halfAlpha" sqref="C8:D8 C20:F21 C12:F12 K15:L16"/>
    <dataValidation allowBlank="1" showInputMessage="1" showErrorMessage="1" imeMode="on" sqref="C10:F10 C11:I11 C15:F16"/>
    <dataValidation type="list" allowBlank="1" showInputMessage="1" showErrorMessage="1" imeMode="fullKatakana" sqref="G15:H16">
      <formula1>$Q$15:$Q$17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9"/>
  <sheetViews>
    <sheetView showGridLines="0" showZeros="0" view="pageBreakPreview" zoomScale="75" zoomScaleSheetLayoutView="75" zoomScalePageLayoutView="0" workbookViewId="0" topLeftCell="A1">
      <selection activeCell="S13" sqref="S13"/>
    </sheetView>
  </sheetViews>
  <sheetFormatPr defaultColWidth="9.00390625" defaultRowHeight="13.5"/>
  <cols>
    <col min="1" max="1" width="2.625" style="28" customWidth="1"/>
    <col min="2" max="2" width="5.50390625" style="28" customWidth="1"/>
    <col min="3" max="3" width="10.00390625" style="28" customWidth="1"/>
    <col min="4" max="4" width="15.00390625" style="30" customWidth="1"/>
    <col min="5" max="5" width="5.625" style="30" customWidth="1"/>
    <col min="6" max="6" width="15.625" style="30" customWidth="1"/>
    <col min="7" max="7" width="5.50390625" style="30" customWidth="1"/>
    <col min="8" max="8" width="5.50390625" style="30" hidden="1" customWidth="1"/>
    <col min="9" max="9" width="8.875" style="30" customWidth="1"/>
    <col min="10" max="10" width="9.125" style="47" customWidth="1"/>
    <col min="11" max="11" width="8.125" style="30" customWidth="1"/>
    <col min="12" max="12" width="11.25390625" style="47" customWidth="1"/>
    <col min="13" max="13" width="7.00390625" style="47" customWidth="1"/>
    <col min="14" max="14" width="8.125" style="30" hidden="1" customWidth="1"/>
    <col min="15" max="15" width="11.25390625" style="47" hidden="1" customWidth="1"/>
    <col min="16" max="16" width="6.875" style="47" hidden="1" customWidth="1"/>
    <col min="17" max="17" width="12.625" style="30" customWidth="1"/>
    <col min="18" max="18" width="11.625" style="30" bestFit="1" customWidth="1"/>
    <col min="19" max="19" width="23.00390625" style="30" customWidth="1"/>
    <col min="20" max="20" width="10.50390625" style="30" customWidth="1"/>
    <col min="21" max="21" width="3.125" style="30" customWidth="1"/>
    <col min="22" max="22" width="10.50390625" style="124" hidden="1" customWidth="1"/>
    <col min="23" max="23" width="11.00390625" style="117" hidden="1" customWidth="1"/>
    <col min="24" max="26" width="9.00390625" style="28" hidden="1" customWidth="1"/>
    <col min="27" max="27" width="10.00390625" style="28" customWidth="1"/>
    <col min="28" max="28" width="7.50390625" style="28" bestFit="1" customWidth="1"/>
    <col min="29" max="29" width="7.50390625" style="28" customWidth="1"/>
    <col min="30" max="30" width="11.375" style="28" customWidth="1"/>
    <col min="31" max="16384" width="9.00390625" style="28" customWidth="1"/>
  </cols>
  <sheetData>
    <row r="1" spans="1:23" s="77" customFormat="1" ht="30" customHeight="1">
      <c r="A1" s="273" t="s">
        <v>401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78"/>
      <c r="V1" s="78"/>
      <c r="W1" s="115"/>
    </row>
    <row r="2" spans="1:23" s="77" customFormat="1" ht="30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115"/>
    </row>
    <row r="3" spans="1:22" ht="24" thickBot="1">
      <c r="A3" s="27"/>
      <c r="B3" s="29"/>
      <c r="C3" s="29"/>
      <c r="D3" s="289" t="s">
        <v>111</v>
      </c>
      <c r="E3" s="290"/>
      <c r="F3" s="163">
        <f>'入力について'!$C$8</f>
        <v>0</v>
      </c>
      <c r="G3" s="287"/>
      <c r="H3" s="288"/>
      <c r="J3" s="31"/>
      <c r="K3" s="32"/>
      <c r="L3" s="31"/>
      <c r="M3" s="31"/>
      <c r="N3" s="32"/>
      <c r="O3" s="31"/>
      <c r="P3" s="31"/>
      <c r="Q3" s="32"/>
      <c r="R3" s="32"/>
      <c r="S3" s="33"/>
      <c r="T3" s="33"/>
      <c r="U3" s="33"/>
      <c r="V3" s="116"/>
    </row>
    <row r="4" spans="1:22" ht="24" thickBot="1">
      <c r="A4" s="27"/>
      <c r="B4" s="29"/>
      <c r="C4" s="29"/>
      <c r="D4" s="289" t="s">
        <v>113</v>
      </c>
      <c r="E4" s="293"/>
      <c r="F4" s="294" t="e">
        <f>IF($F$3="","",VLOOKUP($F$3,データ!$A$2:$D$235,4,FALSE))</f>
        <v>#N/A</v>
      </c>
      <c r="G4" s="295"/>
      <c r="H4" s="296"/>
      <c r="I4" s="86"/>
      <c r="J4" s="100" t="s">
        <v>263</v>
      </c>
      <c r="K4" s="297">
        <f>'入力について'!$C$10</f>
        <v>0</v>
      </c>
      <c r="L4" s="297"/>
      <c r="M4" s="297"/>
      <c r="N4" s="112"/>
      <c r="O4" s="112"/>
      <c r="Q4" s="84" t="s">
        <v>264</v>
      </c>
      <c r="R4" s="101" t="s">
        <v>265</v>
      </c>
      <c r="S4" s="105">
        <f>'入力について'!$C$15</f>
        <v>0</v>
      </c>
      <c r="T4" s="89" t="s">
        <v>264</v>
      </c>
      <c r="U4" s="89"/>
      <c r="V4" s="118"/>
    </row>
    <row r="5" spans="1:28" ht="22.5" customHeight="1" thickBot="1">
      <c r="A5" s="27"/>
      <c r="B5" s="29"/>
      <c r="C5" s="29"/>
      <c r="D5" s="289" t="s">
        <v>114</v>
      </c>
      <c r="E5" s="290"/>
      <c r="F5" s="164" t="e">
        <f>IF($F$3="","",VLOOKUP($F$3,データ!$A$2:$B$235,2,FALSE))</f>
        <v>#N/A</v>
      </c>
      <c r="G5" s="283" t="e">
        <f>IF($F$3="","",VLOOKUP($F$3,データ!$A$2:$D$235,3,FALSE))</f>
        <v>#N/A</v>
      </c>
      <c r="H5" s="284"/>
      <c r="I5" s="87"/>
      <c r="J5" s="2"/>
      <c r="K5" s="2"/>
      <c r="L5" s="88"/>
      <c r="M5" s="88"/>
      <c r="N5" s="2"/>
      <c r="O5" s="88"/>
      <c r="P5" s="2"/>
      <c r="Q5" s="2"/>
      <c r="R5" s="85"/>
      <c r="S5" s="106">
        <f>'入力について'!$C$16</f>
        <v>0</v>
      </c>
      <c r="T5" s="89" t="s">
        <v>264</v>
      </c>
      <c r="U5" s="89"/>
      <c r="V5" s="118"/>
      <c r="AA5" s="110"/>
      <c r="AB5" s="110"/>
    </row>
    <row r="6" spans="1:22" ht="18.75" thickBot="1">
      <c r="A6" s="27"/>
      <c r="B6" s="3"/>
      <c r="C6" s="3"/>
      <c r="D6" s="3"/>
      <c r="E6" s="4"/>
      <c r="F6" s="3"/>
      <c r="G6" s="4"/>
      <c r="H6" s="4"/>
      <c r="I6" s="4"/>
      <c r="J6" s="6"/>
      <c r="K6" s="5"/>
      <c r="L6" s="25"/>
      <c r="M6" s="25"/>
      <c r="N6" s="6"/>
      <c r="O6" s="7"/>
      <c r="P6" s="7"/>
      <c r="Q6" s="1"/>
      <c r="R6" s="1"/>
      <c r="S6" s="1"/>
      <c r="T6" s="1"/>
      <c r="U6" s="1"/>
      <c r="V6" s="119"/>
    </row>
    <row r="7" spans="1:29" s="34" customFormat="1" ht="18.75" thickBot="1">
      <c r="A7" s="35"/>
      <c r="B7" s="285"/>
      <c r="C7" s="277" t="s">
        <v>24</v>
      </c>
      <c r="D7" s="278"/>
      <c r="E7" s="278"/>
      <c r="F7" s="278"/>
      <c r="G7" s="278"/>
      <c r="H7" s="278"/>
      <c r="I7" s="291" t="s">
        <v>23</v>
      </c>
      <c r="J7" s="292"/>
      <c r="K7" s="274" t="s">
        <v>110</v>
      </c>
      <c r="L7" s="274"/>
      <c r="M7" s="274"/>
      <c r="N7" s="275" t="s">
        <v>20</v>
      </c>
      <c r="O7" s="274"/>
      <c r="P7" s="276"/>
      <c r="Q7" s="275" t="s">
        <v>298</v>
      </c>
      <c r="R7" s="274"/>
      <c r="S7" s="276"/>
      <c r="T7" s="279" t="s">
        <v>310</v>
      </c>
      <c r="U7" s="114"/>
      <c r="V7" s="120" t="s">
        <v>252</v>
      </c>
      <c r="W7" s="121"/>
      <c r="AA7" s="165" t="s">
        <v>312</v>
      </c>
      <c r="AB7" s="166" t="s">
        <v>0</v>
      </c>
      <c r="AC7" s="167" t="s">
        <v>262</v>
      </c>
    </row>
    <row r="8" spans="1:29" s="34" customFormat="1" ht="18.75" thickBot="1">
      <c r="A8" s="35"/>
      <c r="B8" s="286"/>
      <c r="C8" s="183" t="s">
        <v>251</v>
      </c>
      <c r="D8" s="184" t="s">
        <v>16</v>
      </c>
      <c r="E8" s="185" t="s">
        <v>17</v>
      </c>
      <c r="F8" s="185" t="s">
        <v>13</v>
      </c>
      <c r="G8" s="186" t="s">
        <v>18</v>
      </c>
      <c r="H8" s="184" t="s">
        <v>22</v>
      </c>
      <c r="I8" s="187" t="s">
        <v>36</v>
      </c>
      <c r="J8" s="188" t="s">
        <v>37</v>
      </c>
      <c r="K8" s="189" t="s">
        <v>110</v>
      </c>
      <c r="L8" s="190" t="s">
        <v>112</v>
      </c>
      <c r="M8" s="191" t="s">
        <v>19</v>
      </c>
      <c r="N8" s="192" t="s">
        <v>20</v>
      </c>
      <c r="O8" s="190" t="s">
        <v>112</v>
      </c>
      <c r="P8" s="188" t="s">
        <v>19</v>
      </c>
      <c r="Q8" s="193" t="s">
        <v>14</v>
      </c>
      <c r="R8" s="194" t="s">
        <v>15</v>
      </c>
      <c r="S8" s="195" t="s">
        <v>21</v>
      </c>
      <c r="T8" s="280"/>
      <c r="U8" s="114"/>
      <c r="V8" s="120"/>
      <c r="W8" s="121"/>
      <c r="AA8" s="168" t="s">
        <v>323</v>
      </c>
      <c r="AB8" s="169">
        <v>2</v>
      </c>
      <c r="AC8" s="170">
        <f aca="true" t="shared" si="0" ref="AC8:AC22">COUNTIF($X$9:$Z$208,AA8)</f>
        <v>0</v>
      </c>
    </row>
    <row r="9" spans="1:29" s="34" customFormat="1" ht="18">
      <c r="A9" s="36"/>
      <c r="B9" s="196">
        <v>1</v>
      </c>
      <c r="C9" s="134"/>
      <c r="D9" s="18"/>
      <c r="E9" s="11"/>
      <c r="F9" s="19"/>
      <c r="G9" s="11"/>
      <c r="H9" s="11"/>
      <c r="I9" s="126"/>
      <c r="J9" s="127"/>
      <c r="K9" s="180"/>
      <c r="L9" s="17"/>
      <c r="M9" s="11"/>
      <c r="N9" s="107"/>
      <c r="O9" s="71"/>
      <c r="P9" s="72"/>
      <c r="Q9" s="37">
        <f>IF(OR(ISBLANK(C9),ISBLANK(D9),ISBLANK(E9),ISBLANK(F9),ISBLANK(G9)),"",$F$5)</f>
      </c>
      <c r="R9" s="38">
        <f>IF(OR(ISBLANK(C9),ISBLANK(D9),ISBLANK(E9),ISBLANK(F9),ISBLANK(G9)),"",$G$5)</f>
      </c>
      <c r="S9" s="39">
        <f>IF(OR(ISBLANK(C9),ISBLANK(D9),ISBLANK(E9),ISBLANK(F9),ISBLANK(G9)),"",$F$4)</f>
      </c>
      <c r="T9" s="26"/>
      <c r="U9" s="113"/>
      <c r="V9" s="122">
        <f>IF(ISBLANK(T9),"",$V$7)</f>
      </c>
      <c r="W9" s="121">
        <f>V9&amp;G9</f>
      </c>
      <c r="X9" s="80">
        <f>K9&amp;G9</f>
      </c>
      <c r="Y9" s="80">
        <f>N9&amp;G9</f>
      </c>
      <c r="Z9" s="80">
        <f>I9&amp;G9</f>
      </c>
      <c r="AA9" s="171" t="s">
        <v>324</v>
      </c>
      <c r="AB9" s="172">
        <v>2</v>
      </c>
      <c r="AC9" s="170">
        <f t="shared" si="0"/>
        <v>0</v>
      </c>
    </row>
    <row r="10" spans="1:29" ht="18">
      <c r="A10" s="27"/>
      <c r="B10" s="197">
        <v>2</v>
      </c>
      <c r="C10" s="135"/>
      <c r="D10" s="18"/>
      <c r="E10" s="11"/>
      <c r="F10" s="19"/>
      <c r="G10" s="11"/>
      <c r="H10" s="11"/>
      <c r="I10" s="126"/>
      <c r="J10" s="127"/>
      <c r="K10" s="180"/>
      <c r="L10" s="17"/>
      <c r="M10" s="11"/>
      <c r="N10" s="107"/>
      <c r="O10" s="71"/>
      <c r="P10" s="72"/>
      <c r="Q10" s="40">
        <f aca="true" t="shared" si="1" ref="Q10:Q73">IF(OR(ISBLANK(C10),ISBLANK(D10),ISBLANK(E10),ISBLANK(F10),ISBLANK(G10)),"",$F$5)</f>
      </c>
      <c r="R10" s="41">
        <f aca="true" t="shared" si="2" ref="R10:R73">IF(OR(ISBLANK(C10),ISBLANK(D10),ISBLANK(E10),ISBLANK(F10),ISBLANK(G10)),"",$G$5)</f>
      </c>
      <c r="S10" s="42">
        <f aca="true" t="shared" si="3" ref="S10:S73">IF(OR(ISBLANK(C10),ISBLANK(D10),ISBLANK(E10),ISBLANK(F10),ISBLANK(G10)),"",$F$4)</f>
      </c>
      <c r="T10" s="10"/>
      <c r="U10" s="113"/>
      <c r="V10" s="122">
        <f aca="true" t="shared" si="4" ref="V10:V73">IF(ISBLANK(T10),"",$V$7)</f>
      </c>
      <c r="W10" s="121">
        <f aca="true" t="shared" si="5" ref="W10:W73">V10&amp;G10</f>
      </c>
      <c r="X10" s="80">
        <f aca="true" t="shared" si="6" ref="X10:X73">K10&amp;G10</f>
      </c>
      <c r="Y10" s="80">
        <f aca="true" t="shared" si="7" ref="Y10:Y73">N10&amp;G10</f>
      </c>
      <c r="Z10" s="80">
        <f aca="true" t="shared" si="8" ref="Z10:Z73">I10&amp;G10</f>
      </c>
      <c r="AA10" s="171" t="s">
        <v>325</v>
      </c>
      <c r="AB10" s="172">
        <v>2</v>
      </c>
      <c r="AC10" s="170">
        <f t="shared" si="0"/>
        <v>0</v>
      </c>
    </row>
    <row r="11" spans="1:29" ht="17.25">
      <c r="A11" s="27"/>
      <c r="B11" s="197">
        <v>3</v>
      </c>
      <c r="C11" s="135"/>
      <c r="D11" s="18"/>
      <c r="E11" s="11"/>
      <c r="F11" s="19"/>
      <c r="G11" s="11"/>
      <c r="H11" s="11"/>
      <c r="I11" s="126"/>
      <c r="J11" s="127"/>
      <c r="K11" s="180"/>
      <c r="L11" s="17"/>
      <c r="M11" s="11"/>
      <c r="N11" s="107"/>
      <c r="O11" s="71"/>
      <c r="P11" s="72"/>
      <c r="Q11" s="40">
        <f t="shared" si="1"/>
      </c>
      <c r="R11" s="41">
        <f t="shared" si="2"/>
      </c>
      <c r="S11" s="42">
        <f t="shared" si="3"/>
      </c>
      <c r="T11" s="10"/>
      <c r="U11" s="113"/>
      <c r="V11" s="122">
        <f t="shared" si="4"/>
      </c>
      <c r="W11" s="121">
        <f t="shared" si="5"/>
      </c>
      <c r="X11" s="80">
        <f t="shared" si="6"/>
      </c>
      <c r="Y11" s="80">
        <f t="shared" si="7"/>
      </c>
      <c r="Z11" s="80">
        <f t="shared" si="8"/>
      </c>
      <c r="AA11" s="171" t="s">
        <v>326</v>
      </c>
      <c r="AB11" s="172">
        <v>2</v>
      </c>
      <c r="AC11" s="170">
        <f t="shared" si="0"/>
        <v>0</v>
      </c>
    </row>
    <row r="12" spans="1:29" ht="17.25">
      <c r="A12" s="27"/>
      <c r="B12" s="197">
        <v>4</v>
      </c>
      <c r="C12" s="135"/>
      <c r="D12" s="18"/>
      <c r="E12" s="11"/>
      <c r="F12" s="19"/>
      <c r="G12" s="11"/>
      <c r="H12" s="11"/>
      <c r="I12" s="126"/>
      <c r="J12" s="127"/>
      <c r="K12" s="180"/>
      <c r="L12" s="17"/>
      <c r="M12" s="11"/>
      <c r="N12" s="107"/>
      <c r="O12" s="71"/>
      <c r="P12" s="72"/>
      <c r="Q12" s="40">
        <f t="shared" si="1"/>
      </c>
      <c r="R12" s="41">
        <f t="shared" si="2"/>
      </c>
      <c r="S12" s="42">
        <f t="shared" si="3"/>
      </c>
      <c r="T12" s="10"/>
      <c r="U12" s="113"/>
      <c r="V12" s="122">
        <f t="shared" si="4"/>
      </c>
      <c r="W12" s="121">
        <f t="shared" si="5"/>
      </c>
      <c r="X12" s="80">
        <f t="shared" si="6"/>
      </c>
      <c r="Y12" s="80">
        <f t="shared" si="7"/>
      </c>
      <c r="Z12" s="80">
        <f t="shared" si="8"/>
      </c>
      <c r="AA12" s="171" t="s">
        <v>327</v>
      </c>
      <c r="AB12" s="172">
        <v>2</v>
      </c>
      <c r="AC12" s="170">
        <f t="shared" si="0"/>
        <v>0</v>
      </c>
    </row>
    <row r="13" spans="1:29" ht="17.25">
      <c r="A13" s="27"/>
      <c r="B13" s="198">
        <v>5</v>
      </c>
      <c r="C13" s="136"/>
      <c r="D13" s="48"/>
      <c r="E13" s="16"/>
      <c r="F13" s="49"/>
      <c r="G13" s="20"/>
      <c r="H13" s="20"/>
      <c r="I13" s="128"/>
      <c r="J13" s="129"/>
      <c r="K13" s="181"/>
      <c r="L13" s="50"/>
      <c r="M13" s="16"/>
      <c r="N13" s="108"/>
      <c r="O13" s="73"/>
      <c r="P13" s="74"/>
      <c r="Q13" s="51">
        <f t="shared" si="1"/>
      </c>
      <c r="R13" s="52">
        <f t="shared" si="2"/>
      </c>
      <c r="S13" s="53">
        <f t="shared" si="3"/>
      </c>
      <c r="T13" s="12"/>
      <c r="U13" s="113"/>
      <c r="V13" s="122">
        <f t="shared" si="4"/>
      </c>
      <c r="W13" s="121">
        <f t="shared" si="5"/>
      </c>
      <c r="X13" s="80">
        <f t="shared" si="6"/>
      </c>
      <c r="Y13" s="80">
        <f t="shared" si="7"/>
      </c>
      <c r="Z13" s="80">
        <f t="shared" si="8"/>
      </c>
      <c r="AA13" s="171" t="s">
        <v>328</v>
      </c>
      <c r="AB13" s="172">
        <v>2</v>
      </c>
      <c r="AC13" s="170">
        <f t="shared" si="0"/>
        <v>0</v>
      </c>
    </row>
    <row r="14" spans="1:29" ht="17.25">
      <c r="A14" s="27"/>
      <c r="B14" s="197">
        <v>6</v>
      </c>
      <c r="C14" s="135"/>
      <c r="D14" s="18"/>
      <c r="E14" s="11"/>
      <c r="F14" s="19"/>
      <c r="G14" s="21"/>
      <c r="H14" s="125"/>
      <c r="I14" s="130"/>
      <c r="J14" s="127"/>
      <c r="K14" s="180"/>
      <c r="L14" s="17"/>
      <c r="M14" s="11"/>
      <c r="N14" s="107"/>
      <c r="O14" s="71"/>
      <c r="P14" s="72"/>
      <c r="Q14" s="54">
        <f t="shared" si="1"/>
      </c>
      <c r="R14" s="55">
        <f t="shared" si="2"/>
      </c>
      <c r="S14" s="56">
        <f t="shared" si="3"/>
      </c>
      <c r="T14" s="13"/>
      <c r="U14" s="113"/>
      <c r="V14" s="122">
        <f t="shared" si="4"/>
      </c>
      <c r="W14" s="121">
        <f t="shared" si="5"/>
      </c>
      <c r="X14" s="80">
        <f t="shared" si="6"/>
      </c>
      <c r="Y14" s="80">
        <f t="shared" si="7"/>
      </c>
      <c r="Z14" s="80">
        <f t="shared" si="8"/>
      </c>
      <c r="AA14" s="171" t="s">
        <v>329</v>
      </c>
      <c r="AB14" s="172">
        <v>2</v>
      </c>
      <c r="AC14" s="170">
        <f t="shared" si="0"/>
        <v>0</v>
      </c>
    </row>
    <row r="15" spans="1:29" ht="17.25">
      <c r="A15" s="27"/>
      <c r="B15" s="197">
        <v>7</v>
      </c>
      <c r="C15" s="135"/>
      <c r="D15" s="18"/>
      <c r="E15" s="11"/>
      <c r="F15" s="19"/>
      <c r="G15" s="22"/>
      <c r="H15" s="11"/>
      <c r="I15" s="131"/>
      <c r="J15" s="127"/>
      <c r="K15" s="180"/>
      <c r="L15" s="17"/>
      <c r="M15" s="11"/>
      <c r="N15" s="107"/>
      <c r="O15" s="71"/>
      <c r="P15" s="72"/>
      <c r="Q15" s="40">
        <f t="shared" si="1"/>
      </c>
      <c r="R15" s="41">
        <f t="shared" si="2"/>
      </c>
      <c r="S15" s="42">
        <f t="shared" si="3"/>
      </c>
      <c r="T15" s="10"/>
      <c r="U15" s="113"/>
      <c r="V15" s="122">
        <f t="shared" si="4"/>
      </c>
      <c r="W15" s="121">
        <f t="shared" si="5"/>
      </c>
      <c r="X15" s="80">
        <f t="shared" si="6"/>
      </c>
      <c r="Y15" s="80">
        <f t="shared" si="7"/>
      </c>
      <c r="Z15" s="80">
        <f t="shared" si="8"/>
      </c>
      <c r="AA15" s="171" t="s">
        <v>330</v>
      </c>
      <c r="AB15" s="172">
        <v>2</v>
      </c>
      <c r="AC15" s="170">
        <f t="shared" si="0"/>
        <v>0</v>
      </c>
    </row>
    <row r="16" spans="1:29" ht="17.25">
      <c r="A16" s="27"/>
      <c r="B16" s="197">
        <v>8</v>
      </c>
      <c r="C16" s="135"/>
      <c r="D16" s="18"/>
      <c r="E16" s="11"/>
      <c r="F16" s="19"/>
      <c r="G16" s="22"/>
      <c r="H16" s="11"/>
      <c r="I16" s="131"/>
      <c r="J16" s="127"/>
      <c r="K16" s="180"/>
      <c r="L16" s="17"/>
      <c r="M16" s="11"/>
      <c r="N16" s="107"/>
      <c r="O16" s="71"/>
      <c r="P16" s="72"/>
      <c r="Q16" s="40">
        <f t="shared" si="1"/>
      </c>
      <c r="R16" s="41">
        <f t="shared" si="2"/>
      </c>
      <c r="S16" s="42">
        <f t="shared" si="3"/>
      </c>
      <c r="T16" s="10"/>
      <c r="U16" s="113"/>
      <c r="V16" s="122">
        <f t="shared" si="4"/>
      </c>
      <c r="W16" s="121">
        <f t="shared" si="5"/>
      </c>
      <c r="X16" s="80">
        <f t="shared" si="6"/>
      </c>
      <c r="Y16" s="80">
        <f t="shared" si="7"/>
      </c>
      <c r="Z16" s="80">
        <f t="shared" si="8"/>
      </c>
      <c r="AA16" s="171" t="s">
        <v>331</v>
      </c>
      <c r="AB16" s="172">
        <v>2</v>
      </c>
      <c r="AC16" s="170">
        <f t="shared" si="0"/>
        <v>0</v>
      </c>
    </row>
    <row r="17" spans="1:29" ht="17.25">
      <c r="A17" s="27"/>
      <c r="B17" s="197">
        <v>9</v>
      </c>
      <c r="C17" s="135"/>
      <c r="D17" s="18"/>
      <c r="E17" s="11"/>
      <c r="F17" s="19"/>
      <c r="G17" s="22"/>
      <c r="H17" s="11"/>
      <c r="I17" s="131"/>
      <c r="J17" s="127"/>
      <c r="K17" s="180"/>
      <c r="L17" s="17"/>
      <c r="M17" s="11"/>
      <c r="N17" s="107"/>
      <c r="O17" s="71"/>
      <c r="P17" s="72"/>
      <c r="Q17" s="40">
        <f t="shared" si="1"/>
      </c>
      <c r="R17" s="41">
        <f t="shared" si="2"/>
      </c>
      <c r="S17" s="42">
        <f t="shared" si="3"/>
      </c>
      <c r="T17" s="10"/>
      <c r="U17" s="113"/>
      <c r="V17" s="122">
        <f t="shared" si="4"/>
      </c>
      <c r="W17" s="121">
        <f t="shared" si="5"/>
      </c>
      <c r="X17" s="80">
        <f t="shared" si="6"/>
      </c>
      <c r="Y17" s="80">
        <f t="shared" si="7"/>
      </c>
      <c r="Z17" s="80">
        <f t="shared" si="8"/>
      </c>
      <c r="AA17" s="171" t="s">
        <v>332</v>
      </c>
      <c r="AB17" s="172">
        <v>2</v>
      </c>
      <c r="AC17" s="170">
        <f t="shared" si="0"/>
        <v>0</v>
      </c>
    </row>
    <row r="18" spans="1:29" ht="18" thickBot="1">
      <c r="A18" s="27"/>
      <c r="B18" s="199">
        <v>10</v>
      </c>
      <c r="C18" s="137"/>
      <c r="D18" s="23"/>
      <c r="E18" s="14"/>
      <c r="F18" s="57"/>
      <c r="G18" s="24"/>
      <c r="H18" s="14"/>
      <c r="I18" s="132"/>
      <c r="J18" s="133"/>
      <c r="K18" s="182"/>
      <c r="L18" s="58"/>
      <c r="M18" s="14"/>
      <c r="N18" s="109"/>
      <c r="O18" s="75"/>
      <c r="P18" s="76"/>
      <c r="Q18" s="59">
        <f t="shared" si="1"/>
      </c>
      <c r="R18" s="60">
        <f t="shared" si="2"/>
      </c>
      <c r="S18" s="61">
        <f t="shared" si="3"/>
      </c>
      <c r="T18" s="15"/>
      <c r="U18" s="113"/>
      <c r="V18" s="122">
        <f t="shared" si="4"/>
      </c>
      <c r="W18" s="121">
        <f t="shared" si="5"/>
      </c>
      <c r="X18" s="80">
        <f t="shared" si="6"/>
      </c>
      <c r="Y18" s="80">
        <f t="shared" si="7"/>
      </c>
      <c r="Z18" s="80">
        <f t="shared" si="8"/>
      </c>
      <c r="AA18" s="171" t="s">
        <v>333</v>
      </c>
      <c r="AB18" s="172">
        <v>2</v>
      </c>
      <c r="AC18" s="170">
        <f t="shared" si="0"/>
        <v>0</v>
      </c>
    </row>
    <row r="19" spans="1:29" ht="17.25">
      <c r="A19" s="27"/>
      <c r="B19" s="197">
        <v>11</v>
      </c>
      <c r="C19" s="135"/>
      <c r="D19" s="18"/>
      <c r="E19" s="11"/>
      <c r="F19" s="19"/>
      <c r="G19" s="11"/>
      <c r="H19" s="11"/>
      <c r="I19" s="126"/>
      <c r="J19" s="127"/>
      <c r="K19" s="180"/>
      <c r="L19" s="17"/>
      <c r="M19" s="11"/>
      <c r="N19" s="107"/>
      <c r="O19" s="71"/>
      <c r="P19" s="72"/>
      <c r="Q19" s="62">
        <f t="shared" si="1"/>
      </c>
      <c r="R19" s="63">
        <f t="shared" si="2"/>
      </c>
      <c r="S19" s="64">
        <f t="shared" si="3"/>
      </c>
      <c r="T19" s="9"/>
      <c r="U19" s="113"/>
      <c r="V19" s="122">
        <f t="shared" si="4"/>
      </c>
      <c r="W19" s="121">
        <f t="shared" si="5"/>
      </c>
      <c r="X19" s="80">
        <f t="shared" si="6"/>
      </c>
      <c r="Y19" s="80">
        <f t="shared" si="7"/>
      </c>
      <c r="Z19" s="80">
        <f t="shared" si="8"/>
      </c>
      <c r="AA19" s="171" t="s">
        <v>334</v>
      </c>
      <c r="AB19" s="172">
        <v>2</v>
      </c>
      <c r="AC19" s="170">
        <f t="shared" si="0"/>
        <v>0</v>
      </c>
    </row>
    <row r="20" spans="1:29" ht="17.25">
      <c r="A20" s="27"/>
      <c r="B20" s="197">
        <v>12</v>
      </c>
      <c r="C20" s="135"/>
      <c r="D20" s="18"/>
      <c r="E20" s="11"/>
      <c r="F20" s="19"/>
      <c r="G20" s="11"/>
      <c r="H20" s="11"/>
      <c r="I20" s="126"/>
      <c r="J20" s="127"/>
      <c r="K20" s="180"/>
      <c r="L20" s="17"/>
      <c r="M20" s="11"/>
      <c r="N20" s="107"/>
      <c r="O20" s="71"/>
      <c r="P20" s="72"/>
      <c r="Q20" s="40">
        <f t="shared" si="1"/>
      </c>
      <c r="R20" s="41">
        <f t="shared" si="2"/>
      </c>
      <c r="S20" s="42">
        <f t="shared" si="3"/>
      </c>
      <c r="T20" s="10"/>
      <c r="U20" s="113"/>
      <c r="V20" s="122">
        <f t="shared" si="4"/>
      </c>
      <c r="W20" s="121">
        <f t="shared" si="5"/>
      </c>
      <c r="X20" s="80">
        <f t="shared" si="6"/>
      </c>
      <c r="Y20" s="80">
        <f t="shared" si="7"/>
      </c>
      <c r="Z20" s="80">
        <f t="shared" si="8"/>
      </c>
      <c r="AA20" s="171" t="s">
        <v>335</v>
      </c>
      <c r="AB20" s="173">
        <v>1</v>
      </c>
      <c r="AC20" s="174">
        <f t="shared" si="0"/>
        <v>0</v>
      </c>
    </row>
    <row r="21" spans="1:29" ht="17.25">
      <c r="A21" s="27"/>
      <c r="B21" s="197">
        <v>13</v>
      </c>
      <c r="C21" s="135"/>
      <c r="D21" s="18"/>
      <c r="E21" s="11"/>
      <c r="F21" s="19"/>
      <c r="G21" s="11"/>
      <c r="H21" s="11"/>
      <c r="I21" s="126"/>
      <c r="J21" s="127"/>
      <c r="K21" s="180"/>
      <c r="L21" s="17"/>
      <c r="M21" s="11"/>
      <c r="N21" s="107"/>
      <c r="O21" s="71"/>
      <c r="P21" s="72"/>
      <c r="Q21" s="40">
        <f t="shared" si="1"/>
      </c>
      <c r="R21" s="41">
        <f t="shared" si="2"/>
      </c>
      <c r="S21" s="42">
        <f t="shared" si="3"/>
      </c>
      <c r="T21" s="10"/>
      <c r="U21" s="113"/>
      <c r="V21" s="122">
        <f t="shared" si="4"/>
      </c>
      <c r="W21" s="121">
        <f t="shared" si="5"/>
      </c>
      <c r="X21" s="80">
        <f t="shared" si="6"/>
      </c>
      <c r="Y21" s="80">
        <f t="shared" si="7"/>
      </c>
      <c r="Z21" s="80">
        <f t="shared" si="8"/>
      </c>
      <c r="AA21" s="175" t="s">
        <v>336</v>
      </c>
      <c r="AB21" s="176">
        <v>2</v>
      </c>
      <c r="AC21" s="170">
        <f t="shared" si="0"/>
        <v>0</v>
      </c>
    </row>
    <row r="22" spans="1:31" ht="17.25">
      <c r="A22" s="27"/>
      <c r="B22" s="197">
        <v>14</v>
      </c>
      <c r="C22" s="135"/>
      <c r="D22" s="18"/>
      <c r="E22" s="11"/>
      <c r="F22" s="19"/>
      <c r="G22" s="11"/>
      <c r="H22" s="11"/>
      <c r="I22" s="126"/>
      <c r="J22" s="127"/>
      <c r="K22" s="180"/>
      <c r="L22" s="17"/>
      <c r="M22" s="11"/>
      <c r="N22" s="107"/>
      <c r="O22" s="71"/>
      <c r="P22" s="72"/>
      <c r="Q22" s="40">
        <f t="shared" si="1"/>
      </c>
      <c r="R22" s="41">
        <f t="shared" si="2"/>
      </c>
      <c r="S22" s="42">
        <f t="shared" si="3"/>
      </c>
      <c r="T22" s="10"/>
      <c r="U22" s="113"/>
      <c r="V22" s="122">
        <f t="shared" si="4"/>
      </c>
      <c r="W22" s="121">
        <f t="shared" si="5"/>
      </c>
      <c r="X22" s="80">
        <f t="shared" si="6"/>
      </c>
      <c r="Y22" s="80">
        <f t="shared" si="7"/>
      </c>
      <c r="Z22" s="80">
        <f t="shared" si="8"/>
      </c>
      <c r="AA22" s="171" t="s">
        <v>337</v>
      </c>
      <c r="AB22" s="172">
        <v>2</v>
      </c>
      <c r="AC22" s="170">
        <f t="shared" si="0"/>
        <v>0</v>
      </c>
      <c r="AD22" s="81"/>
      <c r="AE22" s="81"/>
    </row>
    <row r="23" spans="1:31" ht="18" thickBot="1">
      <c r="A23" s="27"/>
      <c r="B23" s="198">
        <v>15</v>
      </c>
      <c r="C23" s="136"/>
      <c r="D23" s="48"/>
      <c r="E23" s="16"/>
      <c r="F23" s="49"/>
      <c r="G23" s="20"/>
      <c r="H23" s="20"/>
      <c r="I23" s="128"/>
      <c r="J23" s="129"/>
      <c r="K23" s="181"/>
      <c r="L23" s="50"/>
      <c r="M23" s="16"/>
      <c r="N23" s="108"/>
      <c r="O23" s="73"/>
      <c r="P23" s="74"/>
      <c r="Q23" s="65">
        <f t="shared" si="1"/>
      </c>
      <c r="R23" s="66">
        <f t="shared" si="2"/>
      </c>
      <c r="S23" s="67">
        <f t="shared" si="3"/>
      </c>
      <c r="T23" s="12"/>
      <c r="U23" s="113"/>
      <c r="V23" s="122">
        <f t="shared" si="4"/>
      </c>
      <c r="W23" s="121">
        <f t="shared" si="5"/>
      </c>
      <c r="X23" s="80">
        <f t="shared" si="6"/>
      </c>
      <c r="Y23" s="80">
        <f t="shared" si="7"/>
      </c>
      <c r="Z23" s="80">
        <f t="shared" si="8"/>
      </c>
      <c r="AA23" s="171" t="s">
        <v>338</v>
      </c>
      <c r="AB23" s="172" t="s">
        <v>322</v>
      </c>
      <c r="AC23" s="174">
        <f>IF(AND(AC26&gt;=4,AC26&lt;=6),"登録","")</f>
      </c>
      <c r="AD23" s="81"/>
      <c r="AE23" s="81"/>
    </row>
    <row r="24" spans="1:31" ht="18" thickBot="1">
      <c r="A24" s="27"/>
      <c r="B24" s="197">
        <v>16</v>
      </c>
      <c r="C24" s="135"/>
      <c r="D24" s="18"/>
      <c r="E24" s="11"/>
      <c r="F24" s="19"/>
      <c r="G24" s="21"/>
      <c r="H24" s="125"/>
      <c r="I24" s="130"/>
      <c r="J24" s="127"/>
      <c r="K24" s="180"/>
      <c r="L24" s="17"/>
      <c r="M24" s="11"/>
      <c r="N24" s="107"/>
      <c r="O24" s="71"/>
      <c r="P24" s="72"/>
      <c r="Q24" s="54">
        <f t="shared" si="1"/>
      </c>
      <c r="R24" s="55">
        <f t="shared" si="2"/>
      </c>
      <c r="S24" s="56">
        <f t="shared" si="3"/>
      </c>
      <c r="T24" s="13"/>
      <c r="U24" s="113"/>
      <c r="V24" s="122">
        <f t="shared" si="4"/>
      </c>
      <c r="W24" s="121">
        <f t="shared" si="5"/>
      </c>
      <c r="X24" s="80">
        <f t="shared" si="6"/>
      </c>
      <c r="Y24" s="80">
        <f t="shared" si="7"/>
      </c>
      <c r="Z24" s="80">
        <f t="shared" si="8"/>
      </c>
      <c r="AA24" s="261" t="s">
        <v>358</v>
      </c>
      <c r="AB24" s="262"/>
      <c r="AC24" s="263"/>
      <c r="AD24" s="81"/>
      <c r="AE24" s="81"/>
    </row>
    <row r="25" spans="1:31" ht="18" thickTop="1">
      <c r="A25" s="27"/>
      <c r="B25" s="197">
        <v>17</v>
      </c>
      <c r="C25" s="135"/>
      <c r="D25" s="18"/>
      <c r="E25" s="11"/>
      <c r="F25" s="19"/>
      <c r="G25" s="22"/>
      <c r="H25" s="11"/>
      <c r="I25" s="131"/>
      <c r="J25" s="127"/>
      <c r="K25" s="180"/>
      <c r="L25" s="17"/>
      <c r="M25" s="11"/>
      <c r="N25" s="107"/>
      <c r="O25" s="71"/>
      <c r="P25" s="72"/>
      <c r="Q25" s="40">
        <f t="shared" si="1"/>
      </c>
      <c r="R25" s="41">
        <f t="shared" si="2"/>
      </c>
      <c r="S25" s="42">
        <f t="shared" si="3"/>
      </c>
      <c r="T25" s="10"/>
      <c r="U25" s="113"/>
      <c r="V25" s="122">
        <f t="shared" si="4"/>
      </c>
      <c r="W25" s="121">
        <f t="shared" si="5"/>
      </c>
      <c r="X25" s="80">
        <f t="shared" si="6"/>
      </c>
      <c r="Y25" s="80">
        <f t="shared" si="7"/>
      </c>
      <c r="Z25" s="80">
        <f t="shared" si="8"/>
      </c>
      <c r="AA25" s="264" t="s">
        <v>291</v>
      </c>
      <c r="AB25" s="265"/>
      <c r="AC25" s="177">
        <f>SUM(AC8:AC23)</f>
        <v>0</v>
      </c>
      <c r="AD25" s="82"/>
      <c r="AE25" s="83"/>
    </row>
    <row r="26" spans="1:29" ht="17.25">
      <c r="A26" s="27"/>
      <c r="B26" s="197">
        <v>18</v>
      </c>
      <c r="C26" s="135"/>
      <c r="D26" s="18"/>
      <c r="E26" s="11"/>
      <c r="F26" s="19"/>
      <c r="G26" s="22"/>
      <c r="H26" s="11"/>
      <c r="I26" s="131"/>
      <c r="J26" s="127"/>
      <c r="K26" s="180"/>
      <c r="L26" s="17"/>
      <c r="M26" s="11"/>
      <c r="N26" s="107"/>
      <c r="O26" s="71"/>
      <c r="P26" s="72"/>
      <c r="Q26" s="40">
        <f t="shared" si="1"/>
      </c>
      <c r="R26" s="41">
        <f t="shared" si="2"/>
      </c>
      <c r="S26" s="42">
        <f t="shared" si="3"/>
      </c>
      <c r="T26" s="10"/>
      <c r="U26" s="113"/>
      <c r="V26" s="122">
        <f t="shared" si="4"/>
      </c>
      <c r="W26" s="121">
        <f t="shared" si="5"/>
      </c>
      <c r="X26" s="80">
        <f t="shared" si="6"/>
      </c>
      <c r="Y26" s="80">
        <f t="shared" si="7"/>
      </c>
      <c r="Z26" s="80">
        <f t="shared" si="8"/>
      </c>
      <c r="AA26" s="266" t="s">
        <v>373</v>
      </c>
      <c r="AB26" s="267"/>
      <c r="AC26" s="178">
        <f>COUNTIF($X$9:$Z$208,$AA$23)</f>
        <v>0</v>
      </c>
    </row>
    <row r="27" spans="1:29" ht="18" thickBot="1">
      <c r="A27" s="27"/>
      <c r="B27" s="197">
        <v>19</v>
      </c>
      <c r="C27" s="135"/>
      <c r="D27" s="18"/>
      <c r="E27" s="11"/>
      <c r="F27" s="19"/>
      <c r="G27" s="22"/>
      <c r="H27" s="11"/>
      <c r="I27" s="131"/>
      <c r="J27" s="127"/>
      <c r="K27" s="180"/>
      <c r="L27" s="17"/>
      <c r="M27" s="11"/>
      <c r="N27" s="107"/>
      <c r="O27" s="71"/>
      <c r="P27" s="72"/>
      <c r="Q27" s="40">
        <f t="shared" si="1"/>
      </c>
      <c r="R27" s="41">
        <f t="shared" si="2"/>
      </c>
      <c r="S27" s="42">
        <f t="shared" si="3"/>
      </c>
      <c r="T27" s="10"/>
      <c r="U27" s="113"/>
      <c r="V27" s="122">
        <f t="shared" si="4"/>
      </c>
      <c r="W27" s="121">
        <f t="shared" si="5"/>
      </c>
      <c r="X27" s="80">
        <f t="shared" si="6"/>
      </c>
      <c r="Y27" s="80">
        <f t="shared" si="7"/>
      </c>
      <c r="Z27" s="80">
        <f t="shared" si="8"/>
      </c>
      <c r="AA27" s="268" t="s">
        <v>339</v>
      </c>
      <c r="AB27" s="269"/>
      <c r="AC27" s="179">
        <f>COUNTIF($W$9:$W$208,AA27)</f>
        <v>0</v>
      </c>
    </row>
    <row r="28" spans="1:26" ht="18" thickBot="1">
      <c r="A28" s="27"/>
      <c r="B28" s="199">
        <v>20</v>
      </c>
      <c r="C28" s="137"/>
      <c r="D28" s="23"/>
      <c r="E28" s="14"/>
      <c r="F28" s="57"/>
      <c r="G28" s="24"/>
      <c r="H28" s="14"/>
      <c r="I28" s="132"/>
      <c r="J28" s="133"/>
      <c r="K28" s="182"/>
      <c r="L28" s="58"/>
      <c r="M28" s="14"/>
      <c r="N28" s="109"/>
      <c r="O28" s="75"/>
      <c r="P28" s="76"/>
      <c r="Q28" s="59">
        <f t="shared" si="1"/>
      </c>
      <c r="R28" s="60">
        <f t="shared" si="2"/>
      </c>
      <c r="S28" s="61">
        <f t="shared" si="3"/>
      </c>
      <c r="T28" s="15"/>
      <c r="U28" s="113"/>
      <c r="V28" s="122">
        <f t="shared" si="4"/>
      </c>
      <c r="W28" s="121">
        <f t="shared" si="5"/>
      </c>
      <c r="X28" s="80">
        <f t="shared" si="6"/>
      </c>
      <c r="Y28" s="80">
        <f t="shared" si="7"/>
      </c>
      <c r="Z28" s="80">
        <f t="shared" si="8"/>
      </c>
    </row>
    <row r="29" spans="1:26" ht="18" thickBot="1">
      <c r="A29" s="27"/>
      <c r="B29" s="197">
        <v>21</v>
      </c>
      <c r="C29" s="135"/>
      <c r="D29" s="18"/>
      <c r="E29" s="11"/>
      <c r="F29" s="19"/>
      <c r="G29" s="11"/>
      <c r="H29" s="11"/>
      <c r="I29" s="126"/>
      <c r="J29" s="127"/>
      <c r="K29" s="180"/>
      <c r="L29" s="17"/>
      <c r="M29" s="11"/>
      <c r="N29" s="107"/>
      <c r="O29" s="71"/>
      <c r="P29" s="72"/>
      <c r="Q29" s="62">
        <f t="shared" si="1"/>
      </c>
      <c r="R29" s="63">
        <f t="shared" si="2"/>
      </c>
      <c r="S29" s="64">
        <f t="shared" si="3"/>
      </c>
      <c r="T29" s="9"/>
      <c r="U29" s="113"/>
      <c r="V29" s="122">
        <f t="shared" si="4"/>
      </c>
      <c r="W29" s="121">
        <f t="shared" si="5"/>
      </c>
      <c r="X29" s="80">
        <f t="shared" si="6"/>
      </c>
      <c r="Y29" s="80">
        <f t="shared" si="7"/>
      </c>
      <c r="Z29" s="80">
        <f t="shared" si="8"/>
      </c>
    </row>
    <row r="30" spans="1:29" ht="18" thickBot="1">
      <c r="A30" s="27"/>
      <c r="B30" s="197">
        <v>22</v>
      </c>
      <c r="C30" s="135"/>
      <c r="D30" s="18"/>
      <c r="E30" s="11"/>
      <c r="F30" s="19"/>
      <c r="G30" s="11"/>
      <c r="H30" s="11"/>
      <c r="I30" s="126"/>
      <c r="J30" s="127"/>
      <c r="K30" s="180"/>
      <c r="L30" s="17"/>
      <c r="M30" s="11"/>
      <c r="N30" s="107"/>
      <c r="O30" s="71"/>
      <c r="P30" s="72"/>
      <c r="Q30" s="40">
        <f t="shared" si="1"/>
      </c>
      <c r="R30" s="41">
        <f t="shared" si="2"/>
      </c>
      <c r="S30" s="42">
        <f t="shared" si="3"/>
      </c>
      <c r="T30" s="10"/>
      <c r="U30" s="113"/>
      <c r="V30" s="122">
        <f t="shared" si="4"/>
      </c>
      <c r="W30" s="121">
        <f t="shared" si="5"/>
      </c>
      <c r="X30" s="80">
        <f t="shared" si="6"/>
      </c>
      <c r="Y30" s="80">
        <f t="shared" si="7"/>
      </c>
      <c r="Z30" s="80">
        <f t="shared" si="8"/>
      </c>
      <c r="AA30" s="139" t="s">
        <v>313</v>
      </c>
      <c r="AB30" s="140" t="s">
        <v>0</v>
      </c>
      <c r="AC30" s="141" t="s">
        <v>262</v>
      </c>
    </row>
    <row r="31" spans="1:29" ht="18" thickTop="1">
      <c r="A31" s="27"/>
      <c r="B31" s="197">
        <v>23</v>
      </c>
      <c r="C31" s="135"/>
      <c r="D31" s="18"/>
      <c r="E31" s="11"/>
      <c r="F31" s="19"/>
      <c r="G31" s="11"/>
      <c r="H31" s="11"/>
      <c r="I31" s="126"/>
      <c r="J31" s="127"/>
      <c r="K31" s="180"/>
      <c r="L31" s="17"/>
      <c r="M31" s="11"/>
      <c r="N31" s="107"/>
      <c r="O31" s="71"/>
      <c r="P31" s="72"/>
      <c r="Q31" s="40">
        <f t="shared" si="1"/>
      </c>
      <c r="R31" s="41">
        <f t="shared" si="2"/>
      </c>
      <c r="S31" s="42">
        <f t="shared" si="3"/>
      </c>
      <c r="T31" s="10"/>
      <c r="U31" s="113"/>
      <c r="V31" s="122">
        <f t="shared" si="4"/>
      </c>
      <c r="W31" s="121">
        <f t="shared" si="5"/>
      </c>
      <c r="X31" s="80">
        <f t="shared" si="6"/>
      </c>
      <c r="Y31" s="80">
        <f t="shared" si="7"/>
      </c>
      <c r="Z31" s="80">
        <f t="shared" si="8"/>
      </c>
      <c r="AA31" s="142" t="s">
        <v>340</v>
      </c>
      <c r="AB31" s="143">
        <v>2</v>
      </c>
      <c r="AC31" s="144">
        <f aca="true" t="shared" si="9" ref="AC31:AC42">COUNTIF($X$9:$Z$208,AA31)</f>
        <v>0</v>
      </c>
    </row>
    <row r="32" spans="1:29" ht="17.25">
      <c r="A32" s="27"/>
      <c r="B32" s="197">
        <v>24</v>
      </c>
      <c r="C32" s="135"/>
      <c r="D32" s="18"/>
      <c r="E32" s="11"/>
      <c r="F32" s="19"/>
      <c r="G32" s="11"/>
      <c r="H32" s="11"/>
      <c r="I32" s="126"/>
      <c r="J32" s="127"/>
      <c r="K32" s="180"/>
      <c r="L32" s="17"/>
      <c r="M32" s="11"/>
      <c r="N32" s="107"/>
      <c r="O32" s="71"/>
      <c r="P32" s="72"/>
      <c r="Q32" s="40">
        <f t="shared" si="1"/>
      </c>
      <c r="R32" s="41">
        <f t="shared" si="2"/>
      </c>
      <c r="S32" s="42">
        <f t="shared" si="3"/>
      </c>
      <c r="T32" s="10"/>
      <c r="U32" s="113"/>
      <c r="V32" s="122">
        <f t="shared" si="4"/>
      </c>
      <c r="W32" s="121">
        <f t="shared" si="5"/>
      </c>
      <c r="X32" s="80">
        <f t="shared" si="6"/>
      </c>
      <c r="Y32" s="80">
        <f t="shared" si="7"/>
      </c>
      <c r="Z32" s="80">
        <f t="shared" si="8"/>
      </c>
      <c r="AA32" s="145" t="s">
        <v>341</v>
      </c>
      <c r="AB32" s="146">
        <v>2</v>
      </c>
      <c r="AC32" s="144">
        <f t="shared" si="9"/>
        <v>0</v>
      </c>
    </row>
    <row r="33" spans="1:29" ht="17.25">
      <c r="A33" s="27"/>
      <c r="B33" s="198">
        <v>25</v>
      </c>
      <c r="C33" s="136"/>
      <c r="D33" s="48"/>
      <c r="E33" s="16"/>
      <c r="F33" s="49"/>
      <c r="G33" s="20"/>
      <c r="H33" s="20"/>
      <c r="I33" s="128"/>
      <c r="J33" s="129"/>
      <c r="K33" s="181"/>
      <c r="L33" s="50"/>
      <c r="M33" s="16"/>
      <c r="N33" s="108"/>
      <c r="O33" s="73"/>
      <c r="P33" s="74"/>
      <c r="Q33" s="51">
        <f t="shared" si="1"/>
      </c>
      <c r="R33" s="52">
        <f t="shared" si="2"/>
      </c>
      <c r="S33" s="53">
        <f t="shared" si="3"/>
      </c>
      <c r="T33" s="12"/>
      <c r="U33" s="113"/>
      <c r="V33" s="122">
        <f t="shared" si="4"/>
      </c>
      <c r="W33" s="121">
        <f t="shared" si="5"/>
      </c>
      <c r="X33" s="80">
        <f t="shared" si="6"/>
      </c>
      <c r="Y33" s="80">
        <f t="shared" si="7"/>
      </c>
      <c r="Z33" s="80">
        <f t="shared" si="8"/>
      </c>
      <c r="AA33" s="145" t="s">
        <v>342</v>
      </c>
      <c r="AB33" s="146">
        <v>2</v>
      </c>
      <c r="AC33" s="144">
        <f t="shared" si="9"/>
        <v>0</v>
      </c>
    </row>
    <row r="34" spans="1:29" ht="17.25">
      <c r="A34" s="27"/>
      <c r="B34" s="197">
        <v>26</v>
      </c>
      <c r="C34" s="135"/>
      <c r="D34" s="18"/>
      <c r="E34" s="11"/>
      <c r="F34" s="19"/>
      <c r="G34" s="21"/>
      <c r="H34" s="125"/>
      <c r="I34" s="130"/>
      <c r="J34" s="127"/>
      <c r="K34" s="180"/>
      <c r="L34" s="17"/>
      <c r="M34" s="11"/>
      <c r="N34" s="107"/>
      <c r="O34" s="71"/>
      <c r="P34" s="72"/>
      <c r="Q34" s="68">
        <f t="shared" si="1"/>
      </c>
      <c r="R34" s="69">
        <f t="shared" si="2"/>
      </c>
      <c r="S34" s="70">
        <f t="shared" si="3"/>
      </c>
      <c r="T34" s="13"/>
      <c r="U34" s="113"/>
      <c r="V34" s="122">
        <f t="shared" si="4"/>
      </c>
      <c r="W34" s="121">
        <f t="shared" si="5"/>
      </c>
      <c r="X34" s="80">
        <f t="shared" si="6"/>
      </c>
      <c r="Y34" s="80">
        <f t="shared" si="7"/>
      </c>
      <c r="Z34" s="80">
        <f t="shared" si="8"/>
      </c>
      <c r="AA34" s="145" t="s">
        <v>343</v>
      </c>
      <c r="AB34" s="146">
        <v>2</v>
      </c>
      <c r="AC34" s="144">
        <f t="shared" si="9"/>
        <v>0</v>
      </c>
    </row>
    <row r="35" spans="1:29" ht="17.25">
      <c r="A35" s="27"/>
      <c r="B35" s="197">
        <v>27</v>
      </c>
      <c r="C35" s="135"/>
      <c r="D35" s="18"/>
      <c r="E35" s="11"/>
      <c r="F35" s="19"/>
      <c r="G35" s="22"/>
      <c r="H35" s="11"/>
      <c r="I35" s="131"/>
      <c r="J35" s="127"/>
      <c r="K35" s="180"/>
      <c r="L35" s="17"/>
      <c r="M35" s="11"/>
      <c r="N35" s="107"/>
      <c r="O35" s="71"/>
      <c r="P35" s="72"/>
      <c r="Q35" s="40">
        <f t="shared" si="1"/>
      </c>
      <c r="R35" s="41">
        <f t="shared" si="2"/>
      </c>
      <c r="S35" s="42">
        <f t="shared" si="3"/>
      </c>
      <c r="T35" s="10"/>
      <c r="U35" s="113"/>
      <c r="V35" s="122">
        <f t="shared" si="4"/>
      </c>
      <c r="W35" s="121">
        <f t="shared" si="5"/>
      </c>
      <c r="X35" s="80">
        <f t="shared" si="6"/>
      </c>
      <c r="Y35" s="80">
        <f t="shared" si="7"/>
      </c>
      <c r="Z35" s="80">
        <f t="shared" si="8"/>
      </c>
      <c r="AA35" s="145" t="s">
        <v>344</v>
      </c>
      <c r="AB35" s="146">
        <v>2</v>
      </c>
      <c r="AC35" s="144">
        <f t="shared" si="9"/>
        <v>0</v>
      </c>
    </row>
    <row r="36" spans="1:29" ht="17.25">
      <c r="A36" s="27"/>
      <c r="B36" s="197">
        <v>28</v>
      </c>
      <c r="C36" s="135"/>
      <c r="D36" s="18"/>
      <c r="E36" s="11"/>
      <c r="F36" s="19"/>
      <c r="G36" s="22"/>
      <c r="H36" s="11"/>
      <c r="I36" s="131"/>
      <c r="J36" s="127"/>
      <c r="K36" s="180"/>
      <c r="L36" s="17"/>
      <c r="M36" s="11"/>
      <c r="N36" s="107"/>
      <c r="O36" s="71"/>
      <c r="P36" s="72"/>
      <c r="Q36" s="40">
        <f t="shared" si="1"/>
      </c>
      <c r="R36" s="41">
        <f t="shared" si="2"/>
      </c>
      <c r="S36" s="42">
        <f t="shared" si="3"/>
      </c>
      <c r="T36" s="10"/>
      <c r="U36" s="113"/>
      <c r="V36" s="122">
        <f t="shared" si="4"/>
      </c>
      <c r="W36" s="121">
        <f t="shared" si="5"/>
      </c>
      <c r="X36" s="80">
        <f t="shared" si="6"/>
      </c>
      <c r="Y36" s="80">
        <f t="shared" si="7"/>
      </c>
      <c r="Z36" s="80">
        <f t="shared" si="8"/>
      </c>
      <c r="AA36" s="145" t="s">
        <v>345</v>
      </c>
      <c r="AB36" s="146">
        <v>2</v>
      </c>
      <c r="AC36" s="144">
        <f t="shared" si="9"/>
        <v>0</v>
      </c>
    </row>
    <row r="37" spans="1:29" ht="17.25">
      <c r="A37" s="27"/>
      <c r="B37" s="197">
        <v>29</v>
      </c>
      <c r="C37" s="135"/>
      <c r="D37" s="18"/>
      <c r="E37" s="11"/>
      <c r="F37" s="19"/>
      <c r="G37" s="22"/>
      <c r="H37" s="11"/>
      <c r="I37" s="131"/>
      <c r="J37" s="127"/>
      <c r="K37" s="180"/>
      <c r="L37" s="17"/>
      <c r="M37" s="11"/>
      <c r="N37" s="107"/>
      <c r="O37" s="71"/>
      <c r="P37" s="72"/>
      <c r="Q37" s="40">
        <f t="shared" si="1"/>
      </c>
      <c r="R37" s="41">
        <f t="shared" si="2"/>
      </c>
      <c r="S37" s="42">
        <f t="shared" si="3"/>
      </c>
      <c r="T37" s="10"/>
      <c r="U37" s="113"/>
      <c r="V37" s="122">
        <f t="shared" si="4"/>
      </c>
      <c r="W37" s="121">
        <f t="shared" si="5"/>
      </c>
      <c r="X37" s="80">
        <f t="shared" si="6"/>
      </c>
      <c r="Y37" s="80">
        <f t="shared" si="7"/>
      </c>
      <c r="Z37" s="80">
        <f t="shared" si="8"/>
      </c>
      <c r="AA37" s="145" t="s">
        <v>346</v>
      </c>
      <c r="AB37" s="146">
        <v>2</v>
      </c>
      <c r="AC37" s="144">
        <f t="shared" si="9"/>
        <v>0</v>
      </c>
    </row>
    <row r="38" spans="1:29" ht="18" thickBot="1">
      <c r="A38" s="27"/>
      <c r="B38" s="199">
        <v>30</v>
      </c>
      <c r="C38" s="137"/>
      <c r="D38" s="23"/>
      <c r="E38" s="14"/>
      <c r="F38" s="57"/>
      <c r="G38" s="24"/>
      <c r="H38" s="14"/>
      <c r="I38" s="132"/>
      <c r="J38" s="133"/>
      <c r="K38" s="182"/>
      <c r="L38" s="58"/>
      <c r="M38" s="14"/>
      <c r="N38" s="109"/>
      <c r="O38" s="75"/>
      <c r="P38" s="76"/>
      <c r="Q38" s="59">
        <f t="shared" si="1"/>
      </c>
      <c r="R38" s="60">
        <f t="shared" si="2"/>
      </c>
      <c r="S38" s="61">
        <f t="shared" si="3"/>
      </c>
      <c r="T38" s="15"/>
      <c r="U38" s="113"/>
      <c r="V38" s="122">
        <f t="shared" si="4"/>
      </c>
      <c r="W38" s="121">
        <f t="shared" si="5"/>
      </c>
      <c r="X38" s="80">
        <f t="shared" si="6"/>
      </c>
      <c r="Y38" s="80">
        <f t="shared" si="7"/>
      </c>
      <c r="Z38" s="80">
        <f t="shared" si="8"/>
      </c>
      <c r="AA38" s="145" t="s">
        <v>347</v>
      </c>
      <c r="AB38" s="146">
        <v>2</v>
      </c>
      <c r="AC38" s="144">
        <f t="shared" si="9"/>
        <v>0</v>
      </c>
    </row>
    <row r="39" spans="1:29" ht="17.25">
      <c r="A39" s="27"/>
      <c r="B39" s="197">
        <v>31</v>
      </c>
      <c r="C39" s="135"/>
      <c r="D39" s="18"/>
      <c r="E39" s="11"/>
      <c r="F39" s="19"/>
      <c r="G39" s="11"/>
      <c r="H39" s="11"/>
      <c r="I39" s="126"/>
      <c r="J39" s="127"/>
      <c r="K39" s="180"/>
      <c r="L39" s="17"/>
      <c r="M39" s="11"/>
      <c r="N39" s="107"/>
      <c r="O39" s="71"/>
      <c r="P39" s="72"/>
      <c r="Q39" s="62">
        <f t="shared" si="1"/>
      </c>
      <c r="R39" s="63">
        <f t="shared" si="2"/>
      </c>
      <c r="S39" s="64">
        <f t="shared" si="3"/>
      </c>
      <c r="T39" s="9"/>
      <c r="U39" s="113"/>
      <c r="V39" s="122">
        <f t="shared" si="4"/>
      </c>
      <c r="W39" s="121">
        <f t="shared" si="5"/>
      </c>
      <c r="X39" s="80">
        <f t="shared" si="6"/>
      </c>
      <c r="Y39" s="80">
        <f t="shared" si="7"/>
      </c>
      <c r="Z39" s="80">
        <f t="shared" si="8"/>
      </c>
      <c r="AA39" s="145" t="s">
        <v>348</v>
      </c>
      <c r="AB39" s="146">
        <v>2</v>
      </c>
      <c r="AC39" s="144">
        <f t="shared" si="9"/>
        <v>0</v>
      </c>
    </row>
    <row r="40" spans="1:29" ht="17.25">
      <c r="A40" s="27"/>
      <c r="B40" s="197">
        <v>32</v>
      </c>
      <c r="C40" s="135"/>
      <c r="D40" s="18"/>
      <c r="E40" s="11"/>
      <c r="F40" s="19"/>
      <c r="G40" s="11"/>
      <c r="H40" s="11"/>
      <c r="I40" s="126"/>
      <c r="J40" s="127"/>
      <c r="K40" s="180"/>
      <c r="L40" s="17"/>
      <c r="M40" s="11"/>
      <c r="N40" s="107"/>
      <c r="O40" s="71"/>
      <c r="P40" s="72"/>
      <c r="Q40" s="40">
        <f t="shared" si="1"/>
      </c>
      <c r="R40" s="41">
        <f t="shared" si="2"/>
      </c>
      <c r="S40" s="42">
        <f t="shared" si="3"/>
      </c>
      <c r="T40" s="10"/>
      <c r="U40" s="113"/>
      <c r="V40" s="122">
        <f t="shared" si="4"/>
      </c>
      <c r="W40" s="121">
        <f t="shared" si="5"/>
      </c>
      <c r="X40" s="80">
        <f t="shared" si="6"/>
      </c>
      <c r="Y40" s="80">
        <f t="shared" si="7"/>
      </c>
      <c r="Z40" s="80">
        <f t="shared" si="8"/>
      </c>
      <c r="AA40" s="145" t="s">
        <v>349</v>
      </c>
      <c r="AB40" s="147">
        <v>1</v>
      </c>
      <c r="AC40" s="148">
        <f t="shared" si="9"/>
        <v>0</v>
      </c>
    </row>
    <row r="41" spans="1:29" ht="17.25">
      <c r="A41" s="27"/>
      <c r="B41" s="197">
        <v>33</v>
      </c>
      <c r="C41" s="135"/>
      <c r="D41" s="18"/>
      <c r="E41" s="11"/>
      <c r="F41" s="19"/>
      <c r="G41" s="11"/>
      <c r="H41" s="11"/>
      <c r="I41" s="126"/>
      <c r="J41" s="127"/>
      <c r="K41" s="180"/>
      <c r="L41" s="17"/>
      <c r="M41" s="11"/>
      <c r="N41" s="107"/>
      <c r="O41" s="71"/>
      <c r="P41" s="72"/>
      <c r="Q41" s="40">
        <f t="shared" si="1"/>
      </c>
      <c r="R41" s="41">
        <f t="shared" si="2"/>
      </c>
      <c r="S41" s="42">
        <f t="shared" si="3"/>
      </c>
      <c r="T41" s="10"/>
      <c r="U41" s="113"/>
      <c r="V41" s="122">
        <f t="shared" si="4"/>
      </c>
      <c r="W41" s="121">
        <f t="shared" si="5"/>
      </c>
      <c r="X41" s="80">
        <f t="shared" si="6"/>
      </c>
      <c r="Y41" s="80">
        <f t="shared" si="7"/>
      </c>
      <c r="Z41" s="80">
        <f t="shared" si="8"/>
      </c>
      <c r="AA41" s="149" t="s">
        <v>350</v>
      </c>
      <c r="AB41" s="146">
        <v>2</v>
      </c>
      <c r="AC41" s="144">
        <f t="shared" si="9"/>
        <v>0</v>
      </c>
    </row>
    <row r="42" spans="1:29" ht="17.25">
      <c r="A42" s="27"/>
      <c r="B42" s="197">
        <v>34</v>
      </c>
      <c r="C42" s="135"/>
      <c r="D42" s="18"/>
      <c r="E42" s="11"/>
      <c r="F42" s="19"/>
      <c r="G42" s="11"/>
      <c r="H42" s="11"/>
      <c r="I42" s="126"/>
      <c r="J42" s="127"/>
      <c r="K42" s="180"/>
      <c r="L42" s="17"/>
      <c r="M42" s="11"/>
      <c r="N42" s="107"/>
      <c r="O42" s="71"/>
      <c r="P42" s="72"/>
      <c r="Q42" s="40">
        <f t="shared" si="1"/>
      </c>
      <c r="R42" s="41">
        <f t="shared" si="2"/>
      </c>
      <c r="S42" s="42">
        <f t="shared" si="3"/>
      </c>
      <c r="T42" s="10"/>
      <c r="U42" s="113"/>
      <c r="V42" s="122">
        <f t="shared" si="4"/>
      </c>
      <c r="W42" s="121">
        <f t="shared" si="5"/>
      </c>
      <c r="X42" s="80">
        <f t="shared" si="6"/>
      </c>
      <c r="Y42" s="80">
        <f t="shared" si="7"/>
      </c>
      <c r="Z42" s="80">
        <f t="shared" si="8"/>
      </c>
      <c r="AA42" s="145" t="s">
        <v>351</v>
      </c>
      <c r="AB42" s="146">
        <v>2</v>
      </c>
      <c r="AC42" s="144">
        <f t="shared" si="9"/>
        <v>0</v>
      </c>
    </row>
    <row r="43" spans="1:29" ht="18" thickBot="1">
      <c r="A43" s="27"/>
      <c r="B43" s="198">
        <v>35</v>
      </c>
      <c r="C43" s="136"/>
      <c r="D43" s="48"/>
      <c r="E43" s="16"/>
      <c r="F43" s="49"/>
      <c r="G43" s="20"/>
      <c r="H43" s="20"/>
      <c r="I43" s="128"/>
      <c r="J43" s="129"/>
      <c r="K43" s="181"/>
      <c r="L43" s="50"/>
      <c r="M43" s="16"/>
      <c r="N43" s="108"/>
      <c r="O43" s="73"/>
      <c r="P43" s="74"/>
      <c r="Q43" s="51">
        <f t="shared" si="1"/>
      </c>
      <c r="R43" s="52">
        <f t="shared" si="2"/>
      </c>
      <c r="S43" s="53">
        <f t="shared" si="3"/>
      </c>
      <c r="T43" s="12"/>
      <c r="U43" s="113"/>
      <c r="V43" s="122">
        <f t="shared" si="4"/>
      </c>
      <c r="W43" s="121">
        <f t="shared" si="5"/>
      </c>
      <c r="X43" s="80">
        <f t="shared" si="6"/>
      </c>
      <c r="Y43" s="80">
        <f t="shared" si="7"/>
      </c>
      <c r="Z43" s="80">
        <f t="shared" si="8"/>
      </c>
      <c r="AA43" s="145" t="s">
        <v>352</v>
      </c>
      <c r="AB43" s="146" t="s">
        <v>322</v>
      </c>
      <c r="AC43" s="148">
        <f>IF(AND(AC46&gt;=4,AC46&lt;=6),"登録","")</f>
      </c>
    </row>
    <row r="44" spans="1:29" ht="18" thickBot="1">
      <c r="A44" s="27"/>
      <c r="B44" s="197">
        <v>36</v>
      </c>
      <c r="C44" s="135"/>
      <c r="D44" s="18"/>
      <c r="E44" s="11"/>
      <c r="F44" s="19"/>
      <c r="G44" s="21"/>
      <c r="H44" s="125"/>
      <c r="I44" s="130"/>
      <c r="J44" s="127"/>
      <c r="K44" s="180"/>
      <c r="L44" s="17"/>
      <c r="M44" s="11"/>
      <c r="N44" s="107"/>
      <c r="O44" s="71"/>
      <c r="P44" s="72"/>
      <c r="Q44" s="54">
        <f t="shared" si="1"/>
      </c>
      <c r="R44" s="55">
        <f t="shared" si="2"/>
      </c>
      <c r="S44" s="56">
        <f t="shared" si="3"/>
      </c>
      <c r="T44" s="13"/>
      <c r="U44" s="113"/>
      <c r="V44" s="122">
        <f t="shared" si="4"/>
      </c>
      <c r="W44" s="121">
        <f t="shared" si="5"/>
      </c>
      <c r="X44" s="80">
        <f t="shared" si="6"/>
      </c>
      <c r="Y44" s="80">
        <f t="shared" si="7"/>
      </c>
      <c r="Z44" s="80">
        <f t="shared" si="8"/>
      </c>
      <c r="AA44" s="270" t="s">
        <v>359</v>
      </c>
      <c r="AB44" s="271"/>
      <c r="AC44" s="272"/>
    </row>
    <row r="45" spans="1:29" ht="18" thickTop="1">
      <c r="A45" s="27"/>
      <c r="B45" s="197">
        <v>37</v>
      </c>
      <c r="C45" s="135"/>
      <c r="D45" s="18"/>
      <c r="E45" s="11"/>
      <c r="F45" s="19"/>
      <c r="G45" s="22"/>
      <c r="H45" s="11"/>
      <c r="I45" s="131"/>
      <c r="J45" s="127"/>
      <c r="K45" s="180"/>
      <c r="L45" s="17"/>
      <c r="M45" s="11"/>
      <c r="N45" s="107"/>
      <c r="O45" s="71"/>
      <c r="P45" s="72"/>
      <c r="Q45" s="40">
        <f t="shared" si="1"/>
      </c>
      <c r="R45" s="41">
        <f t="shared" si="2"/>
      </c>
      <c r="S45" s="42">
        <f t="shared" si="3"/>
      </c>
      <c r="T45" s="10"/>
      <c r="U45" s="113"/>
      <c r="V45" s="122">
        <f t="shared" si="4"/>
      </c>
      <c r="W45" s="121">
        <f t="shared" si="5"/>
      </c>
      <c r="X45" s="80">
        <f t="shared" si="6"/>
      </c>
      <c r="Y45" s="80">
        <f t="shared" si="7"/>
      </c>
      <c r="Z45" s="80">
        <f t="shared" si="8"/>
      </c>
      <c r="AA45" s="281" t="s">
        <v>291</v>
      </c>
      <c r="AB45" s="282"/>
      <c r="AC45" s="150">
        <f>SUM(AC31:AC42)</f>
        <v>0</v>
      </c>
    </row>
    <row r="46" spans="1:29" ht="17.25">
      <c r="A46" s="27"/>
      <c r="B46" s="197">
        <v>38</v>
      </c>
      <c r="C46" s="135"/>
      <c r="D46" s="18"/>
      <c r="E46" s="11"/>
      <c r="F46" s="19"/>
      <c r="G46" s="22"/>
      <c r="H46" s="11"/>
      <c r="I46" s="131"/>
      <c r="J46" s="127"/>
      <c r="K46" s="180"/>
      <c r="L46" s="17"/>
      <c r="M46" s="11"/>
      <c r="N46" s="107"/>
      <c r="O46" s="71"/>
      <c r="P46" s="72"/>
      <c r="Q46" s="40">
        <f t="shared" si="1"/>
      </c>
      <c r="R46" s="41">
        <f t="shared" si="2"/>
      </c>
      <c r="S46" s="42">
        <f t="shared" si="3"/>
      </c>
      <c r="T46" s="10"/>
      <c r="U46" s="113"/>
      <c r="V46" s="122">
        <f t="shared" si="4"/>
      </c>
      <c r="W46" s="121">
        <f t="shared" si="5"/>
      </c>
      <c r="X46" s="80">
        <f t="shared" si="6"/>
      </c>
      <c r="Y46" s="80">
        <f t="shared" si="7"/>
      </c>
      <c r="Z46" s="80">
        <f t="shared" si="8"/>
      </c>
      <c r="AA46" s="257" t="s">
        <v>373</v>
      </c>
      <c r="AB46" s="258"/>
      <c r="AC46" s="151">
        <f>COUNTIF($X$9:$Z$208,$AA$43)</f>
        <v>0</v>
      </c>
    </row>
    <row r="47" spans="1:29" ht="18" thickBot="1">
      <c r="A47" s="27"/>
      <c r="B47" s="197">
        <v>39</v>
      </c>
      <c r="C47" s="135"/>
      <c r="D47" s="18"/>
      <c r="E47" s="11"/>
      <c r="F47" s="19"/>
      <c r="G47" s="22"/>
      <c r="H47" s="11"/>
      <c r="I47" s="131"/>
      <c r="J47" s="127"/>
      <c r="K47" s="180"/>
      <c r="L47" s="17"/>
      <c r="M47" s="11"/>
      <c r="N47" s="107"/>
      <c r="O47" s="71"/>
      <c r="P47" s="72"/>
      <c r="Q47" s="40">
        <f t="shared" si="1"/>
      </c>
      <c r="R47" s="41">
        <f t="shared" si="2"/>
      </c>
      <c r="S47" s="42">
        <f t="shared" si="3"/>
      </c>
      <c r="T47" s="10"/>
      <c r="U47" s="113"/>
      <c r="V47" s="122">
        <f t="shared" si="4"/>
      </c>
      <c r="W47" s="121">
        <f t="shared" si="5"/>
      </c>
      <c r="X47" s="80">
        <f t="shared" si="6"/>
      </c>
      <c r="Y47" s="80">
        <f t="shared" si="7"/>
      </c>
      <c r="Z47" s="80">
        <f t="shared" si="8"/>
      </c>
      <c r="AA47" s="259" t="s">
        <v>353</v>
      </c>
      <c r="AB47" s="260"/>
      <c r="AC47" s="152">
        <f>COUNTIF($W$9:$W$208,AA47)</f>
        <v>0</v>
      </c>
    </row>
    <row r="48" spans="1:26" ht="18" thickBot="1">
      <c r="A48" s="27"/>
      <c r="B48" s="199">
        <v>40</v>
      </c>
      <c r="C48" s="137"/>
      <c r="D48" s="23"/>
      <c r="E48" s="14"/>
      <c r="F48" s="57"/>
      <c r="G48" s="24"/>
      <c r="H48" s="14"/>
      <c r="I48" s="132"/>
      <c r="J48" s="133"/>
      <c r="K48" s="182"/>
      <c r="L48" s="58"/>
      <c r="M48" s="14"/>
      <c r="N48" s="109"/>
      <c r="O48" s="75"/>
      <c r="P48" s="76"/>
      <c r="Q48" s="59">
        <f t="shared" si="1"/>
      </c>
      <c r="R48" s="60">
        <f t="shared" si="2"/>
      </c>
      <c r="S48" s="61">
        <f t="shared" si="3"/>
      </c>
      <c r="T48" s="15"/>
      <c r="U48" s="113"/>
      <c r="V48" s="122">
        <f t="shared" si="4"/>
      </c>
      <c r="W48" s="121">
        <f t="shared" si="5"/>
      </c>
      <c r="X48" s="80">
        <f t="shared" si="6"/>
      </c>
      <c r="Y48" s="80">
        <f t="shared" si="7"/>
      </c>
      <c r="Z48" s="80">
        <f t="shared" si="8"/>
      </c>
    </row>
    <row r="49" spans="1:26" ht="17.25">
      <c r="A49" s="27"/>
      <c r="B49" s="197">
        <v>41</v>
      </c>
      <c r="C49" s="135"/>
      <c r="D49" s="18"/>
      <c r="E49" s="11"/>
      <c r="F49" s="19"/>
      <c r="G49" s="11"/>
      <c r="H49" s="11"/>
      <c r="I49" s="126"/>
      <c r="J49" s="127"/>
      <c r="K49" s="180"/>
      <c r="L49" s="17"/>
      <c r="M49" s="11"/>
      <c r="N49" s="107"/>
      <c r="O49" s="71"/>
      <c r="P49" s="72"/>
      <c r="Q49" s="62">
        <f t="shared" si="1"/>
      </c>
      <c r="R49" s="63">
        <f t="shared" si="2"/>
      </c>
      <c r="S49" s="64">
        <f t="shared" si="3"/>
      </c>
      <c r="T49" s="9"/>
      <c r="U49" s="113"/>
      <c r="V49" s="122">
        <f t="shared" si="4"/>
      </c>
      <c r="W49" s="121">
        <f t="shared" si="5"/>
      </c>
      <c r="X49" s="80">
        <f t="shared" si="6"/>
      </c>
      <c r="Y49" s="80">
        <f t="shared" si="7"/>
      </c>
      <c r="Z49" s="80">
        <f t="shared" si="8"/>
      </c>
    </row>
    <row r="50" spans="1:26" ht="17.25">
      <c r="A50" s="27"/>
      <c r="B50" s="197">
        <v>42</v>
      </c>
      <c r="C50" s="135"/>
      <c r="D50" s="18"/>
      <c r="E50" s="11"/>
      <c r="F50" s="19"/>
      <c r="G50" s="11"/>
      <c r="H50" s="11"/>
      <c r="I50" s="126"/>
      <c r="J50" s="127"/>
      <c r="K50" s="180"/>
      <c r="L50" s="17"/>
      <c r="M50" s="11"/>
      <c r="N50" s="107"/>
      <c r="O50" s="71"/>
      <c r="P50" s="72"/>
      <c r="Q50" s="40">
        <f t="shared" si="1"/>
      </c>
      <c r="R50" s="41">
        <f t="shared" si="2"/>
      </c>
      <c r="S50" s="42">
        <f t="shared" si="3"/>
      </c>
      <c r="T50" s="10"/>
      <c r="U50" s="113"/>
      <c r="V50" s="122">
        <f t="shared" si="4"/>
      </c>
      <c r="W50" s="121">
        <f t="shared" si="5"/>
      </c>
      <c r="X50" s="80">
        <f t="shared" si="6"/>
      </c>
      <c r="Y50" s="80">
        <f t="shared" si="7"/>
      </c>
      <c r="Z50" s="80">
        <f t="shared" si="8"/>
      </c>
    </row>
    <row r="51" spans="1:26" ht="17.25">
      <c r="A51" s="27"/>
      <c r="B51" s="197">
        <v>43</v>
      </c>
      <c r="C51" s="135"/>
      <c r="D51" s="18"/>
      <c r="E51" s="11"/>
      <c r="F51" s="19"/>
      <c r="G51" s="11"/>
      <c r="H51" s="11"/>
      <c r="I51" s="126"/>
      <c r="J51" s="127"/>
      <c r="K51" s="180"/>
      <c r="L51" s="17"/>
      <c r="M51" s="11"/>
      <c r="N51" s="107"/>
      <c r="O51" s="71"/>
      <c r="P51" s="72"/>
      <c r="Q51" s="40">
        <f t="shared" si="1"/>
      </c>
      <c r="R51" s="41">
        <f t="shared" si="2"/>
      </c>
      <c r="S51" s="42">
        <f t="shared" si="3"/>
      </c>
      <c r="T51" s="10"/>
      <c r="U51" s="113"/>
      <c r="V51" s="122">
        <f t="shared" si="4"/>
      </c>
      <c r="W51" s="121">
        <f t="shared" si="5"/>
      </c>
      <c r="X51" s="80">
        <f t="shared" si="6"/>
      </c>
      <c r="Y51" s="80">
        <f t="shared" si="7"/>
      </c>
      <c r="Z51" s="80">
        <f t="shared" si="8"/>
      </c>
    </row>
    <row r="52" spans="1:26" ht="17.25">
      <c r="A52" s="27"/>
      <c r="B52" s="197">
        <v>44</v>
      </c>
      <c r="C52" s="135"/>
      <c r="D52" s="18"/>
      <c r="E52" s="11"/>
      <c r="F52" s="19"/>
      <c r="G52" s="11"/>
      <c r="H52" s="11"/>
      <c r="I52" s="126"/>
      <c r="J52" s="127"/>
      <c r="K52" s="180"/>
      <c r="L52" s="17"/>
      <c r="M52" s="11"/>
      <c r="N52" s="107"/>
      <c r="O52" s="71"/>
      <c r="P52" s="72"/>
      <c r="Q52" s="40">
        <f t="shared" si="1"/>
      </c>
      <c r="R52" s="41">
        <f t="shared" si="2"/>
      </c>
      <c r="S52" s="42">
        <f t="shared" si="3"/>
      </c>
      <c r="T52" s="10"/>
      <c r="U52" s="113"/>
      <c r="V52" s="122">
        <f t="shared" si="4"/>
      </c>
      <c r="W52" s="121">
        <f t="shared" si="5"/>
      </c>
      <c r="X52" s="80">
        <f t="shared" si="6"/>
      </c>
      <c r="Y52" s="80">
        <f t="shared" si="7"/>
      </c>
      <c r="Z52" s="80">
        <f t="shared" si="8"/>
      </c>
    </row>
    <row r="53" spans="1:26" ht="17.25">
      <c r="A53" s="27"/>
      <c r="B53" s="198">
        <v>45</v>
      </c>
      <c r="C53" s="136"/>
      <c r="D53" s="48"/>
      <c r="E53" s="16"/>
      <c r="F53" s="49"/>
      <c r="G53" s="20"/>
      <c r="H53" s="20"/>
      <c r="I53" s="128"/>
      <c r="J53" s="129"/>
      <c r="K53" s="181"/>
      <c r="L53" s="50"/>
      <c r="M53" s="16"/>
      <c r="N53" s="108"/>
      <c r="O53" s="73"/>
      <c r="P53" s="74"/>
      <c r="Q53" s="65">
        <f t="shared" si="1"/>
      </c>
      <c r="R53" s="66">
        <f t="shared" si="2"/>
      </c>
      <c r="S53" s="67">
        <f t="shared" si="3"/>
      </c>
      <c r="T53" s="12"/>
      <c r="U53" s="113"/>
      <c r="V53" s="122">
        <f t="shared" si="4"/>
      </c>
      <c r="W53" s="121">
        <f t="shared" si="5"/>
      </c>
      <c r="X53" s="80">
        <f t="shared" si="6"/>
      </c>
      <c r="Y53" s="80">
        <f t="shared" si="7"/>
      </c>
      <c r="Z53" s="80">
        <f t="shared" si="8"/>
      </c>
    </row>
    <row r="54" spans="1:26" ht="17.25">
      <c r="A54" s="27"/>
      <c r="B54" s="197">
        <v>46</v>
      </c>
      <c r="C54" s="135"/>
      <c r="D54" s="18"/>
      <c r="E54" s="11"/>
      <c r="F54" s="19"/>
      <c r="G54" s="21"/>
      <c r="H54" s="125"/>
      <c r="I54" s="130"/>
      <c r="J54" s="127"/>
      <c r="K54" s="180"/>
      <c r="L54" s="17"/>
      <c r="M54" s="11"/>
      <c r="N54" s="107"/>
      <c r="O54" s="71"/>
      <c r="P54" s="72"/>
      <c r="Q54" s="54">
        <f t="shared" si="1"/>
      </c>
      <c r="R54" s="55">
        <f t="shared" si="2"/>
      </c>
      <c r="S54" s="56">
        <f t="shared" si="3"/>
      </c>
      <c r="T54" s="13"/>
      <c r="U54" s="113"/>
      <c r="V54" s="122">
        <f t="shared" si="4"/>
      </c>
      <c r="W54" s="121">
        <f t="shared" si="5"/>
      </c>
      <c r="X54" s="80">
        <f t="shared" si="6"/>
      </c>
      <c r="Y54" s="80">
        <f t="shared" si="7"/>
      </c>
      <c r="Z54" s="80">
        <f t="shared" si="8"/>
      </c>
    </row>
    <row r="55" spans="1:26" ht="17.25">
      <c r="A55" s="27"/>
      <c r="B55" s="197">
        <v>47</v>
      </c>
      <c r="C55" s="135"/>
      <c r="D55" s="18"/>
      <c r="E55" s="11"/>
      <c r="F55" s="19"/>
      <c r="G55" s="22"/>
      <c r="H55" s="11"/>
      <c r="I55" s="131"/>
      <c r="J55" s="127"/>
      <c r="K55" s="180"/>
      <c r="L55" s="17"/>
      <c r="M55" s="11"/>
      <c r="N55" s="107"/>
      <c r="O55" s="71"/>
      <c r="P55" s="72"/>
      <c r="Q55" s="40">
        <f t="shared" si="1"/>
      </c>
      <c r="R55" s="41">
        <f t="shared" si="2"/>
      </c>
      <c r="S55" s="42">
        <f t="shared" si="3"/>
      </c>
      <c r="T55" s="10"/>
      <c r="U55" s="113"/>
      <c r="V55" s="122">
        <f t="shared" si="4"/>
      </c>
      <c r="W55" s="121">
        <f t="shared" si="5"/>
      </c>
      <c r="X55" s="80">
        <f t="shared" si="6"/>
      </c>
      <c r="Y55" s="80">
        <f t="shared" si="7"/>
      </c>
      <c r="Z55" s="80">
        <f t="shared" si="8"/>
      </c>
    </row>
    <row r="56" spans="1:26" ht="17.25">
      <c r="A56" s="27"/>
      <c r="B56" s="197">
        <v>48</v>
      </c>
      <c r="C56" s="135"/>
      <c r="D56" s="18"/>
      <c r="E56" s="11"/>
      <c r="F56" s="19"/>
      <c r="G56" s="22"/>
      <c r="H56" s="11"/>
      <c r="I56" s="131"/>
      <c r="J56" s="127"/>
      <c r="K56" s="180"/>
      <c r="L56" s="17"/>
      <c r="M56" s="11"/>
      <c r="N56" s="107"/>
      <c r="O56" s="71"/>
      <c r="P56" s="72"/>
      <c r="Q56" s="40">
        <f t="shared" si="1"/>
      </c>
      <c r="R56" s="41">
        <f t="shared" si="2"/>
      </c>
      <c r="S56" s="42">
        <f t="shared" si="3"/>
      </c>
      <c r="T56" s="10"/>
      <c r="U56" s="113"/>
      <c r="V56" s="122">
        <f t="shared" si="4"/>
      </c>
      <c r="W56" s="121">
        <f t="shared" si="5"/>
      </c>
      <c r="X56" s="80">
        <f t="shared" si="6"/>
      </c>
      <c r="Y56" s="80">
        <f t="shared" si="7"/>
      </c>
      <c r="Z56" s="80">
        <f t="shared" si="8"/>
      </c>
    </row>
    <row r="57" spans="1:26" ht="17.25">
      <c r="A57" s="27"/>
      <c r="B57" s="197">
        <v>49</v>
      </c>
      <c r="C57" s="135"/>
      <c r="D57" s="18"/>
      <c r="E57" s="11"/>
      <c r="F57" s="19"/>
      <c r="G57" s="22"/>
      <c r="H57" s="11"/>
      <c r="I57" s="131"/>
      <c r="J57" s="127"/>
      <c r="K57" s="180"/>
      <c r="L57" s="17"/>
      <c r="M57" s="11"/>
      <c r="N57" s="107"/>
      <c r="O57" s="71"/>
      <c r="P57" s="72"/>
      <c r="Q57" s="40">
        <f t="shared" si="1"/>
      </c>
      <c r="R57" s="41">
        <f t="shared" si="2"/>
      </c>
      <c r="S57" s="42">
        <f t="shared" si="3"/>
      </c>
      <c r="T57" s="10"/>
      <c r="U57" s="113"/>
      <c r="V57" s="122">
        <f t="shared" si="4"/>
      </c>
      <c r="W57" s="121">
        <f t="shared" si="5"/>
      </c>
      <c r="X57" s="80">
        <f t="shared" si="6"/>
      </c>
      <c r="Y57" s="80">
        <f t="shared" si="7"/>
      </c>
      <c r="Z57" s="80">
        <f t="shared" si="8"/>
      </c>
    </row>
    <row r="58" spans="1:26" ht="18" thickBot="1">
      <c r="A58" s="27"/>
      <c r="B58" s="199">
        <v>50</v>
      </c>
      <c r="C58" s="137"/>
      <c r="D58" s="23"/>
      <c r="E58" s="14"/>
      <c r="F58" s="57"/>
      <c r="G58" s="24"/>
      <c r="H58" s="14"/>
      <c r="I58" s="132"/>
      <c r="J58" s="133"/>
      <c r="K58" s="182"/>
      <c r="L58" s="58"/>
      <c r="M58" s="14"/>
      <c r="N58" s="109"/>
      <c r="O58" s="75"/>
      <c r="P58" s="76"/>
      <c r="Q58" s="59">
        <f t="shared" si="1"/>
      </c>
      <c r="R58" s="60">
        <f t="shared" si="2"/>
      </c>
      <c r="S58" s="61">
        <f t="shared" si="3"/>
      </c>
      <c r="T58" s="15"/>
      <c r="U58" s="113"/>
      <c r="V58" s="122">
        <f t="shared" si="4"/>
      </c>
      <c r="W58" s="121">
        <f t="shared" si="5"/>
      </c>
      <c r="X58" s="80">
        <f t="shared" si="6"/>
      </c>
      <c r="Y58" s="80">
        <f t="shared" si="7"/>
      </c>
      <c r="Z58" s="80">
        <f t="shared" si="8"/>
      </c>
    </row>
    <row r="59" spans="1:26" ht="17.25">
      <c r="A59" s="27"/>
      <c r="B59" s="197">
        <v>51</v>
      </c>
      <c r="C59" s="135"/>
      <c r="D59" s="18"/>
      <c r="E59" s="11"/>
      <c r="F59" s="19"/>
      <c r="G59" s="11"/>
      <c r="H59" s="11"/>
      <c r="I59" s="126"/>
      <c r="J59" s="127"/>
      <c r="K59" s="180"/>
      <c r="L59" s="17"/>
      <c r="M59" s="11"/>
      <c r="N59" s="107"/>
      <c r="O59" s="71"/>
      <c r="P59" s="72"/>
      <c r="Q59" s="62">
        <f t="shared" si="1"/>
      </c>
      <c r="R59" s="63">
        <f t="shared" si="2"/>
      </c>
      <c r="S59" s="64">
        <f t="shared" si="3"/>
      </c>
      <c r="T59" s="9"/>
      <c r="U59" s="113"/>
      <c r="V59" s="122">
        <f t="shared" si="4"/>
      </c>
      <c r="W59" s="121">
        <f t="shared" si="5"/>
      </c>
      <c r="X59" s="80">
        <f t="shared" si="6"/>
      </c>
      <c r="Y59" s="80">
        <f t="shared" si="7"/>
      </c>
      <c r="Z59" s="80">
        <f t="shared" si="8"/>
      </c>
    </row>
    <row r="60" spans="1:26" ht="17.25">
      <c r="A60" s="27"/>
      <c r="B60" s="197">
        <v>52</v>
      </c>
      <c r="C60" s="135"/>
      <c r="D60" s="18"/>
      <c r="E60" s="11"/>
      <c r="F60" s="19"/>
      <c r="G60" s="11"/>
      <c r="H60" s="11"/>
      <c r="I60" s="126"/>
      <c r="J60" s="127"/>
      <c r="K60" s="180"/>
      <c r="L60" s="17"/>
      <c r="M60" s="11"/>
      <c r="N60" s="107"/>
      <c r="O60" s="71"/>
      <c r="P60" s="72"/>
      <c r="Q60" s="40">
        <f t="shared" si="1"/>
      </c>
      <c r="R60" s="41">
        <f t="shared" si="2"/>
      </c>
      <c r="S60" s="42">
        <f t="shared" si="3"/>
      </c>
      <c r="T60" s="10"/>
      <c r="U60" s="113"/>
      <c r="V60" s="122">
        <f t="shared" si="4"/>
      </c>
      <c r="W60" s="121">
        <f t="shared" si="5"/>
      </c>
      <c r="X60" s="80">
        <f t="shared" si="6"/>
      </c>
      <c r="Y60" s="80">
        <f t="shared" si="7"/>
      </c>
      <c r="Z60" s="80">
        <f t="shared" si="8"/>
      </c>
    </row>
    <row r="61" spans="1:26" ht="17.25">
      <c r="A61" s="27"/>
      <c r="B61" s="197">
        <v>53</v>
      </c>
      <c r="C61" s="135"/>
      <c r="D61" s="18"/>
      <c r="E61" s="11"/>
      <c r="F61" s="19"/>
      <c r="G61" s="11"/>
      <c r="H61" s="11"/>
      <c r="I61" s="126"/>
      <c r="J61" s="127"/>
      <c r="K61" s="180"/>
      <c r="L61" s="17"/>
      <c r="M61" s="11"/>
      <c r="N61" s="107"/>
      <c r="O61" s="71"/>
      <c r="P61" s="72"/>
      <c r="Q61" s="40">
        <f t="shared" si="1"/>
      </c>
      <c r="R61" s="41">
        <f t="shared" si="2"/>
      </c>
      <c r="S61" s="42">
        <f t="shared" si="3"/>
      </c>
      <c r="T61" s="10"/>
      <c r="U61" s="113"/>
      <c r="V61" s="122">
        <f t="shared" si="4"/>
      </c>
      <c r="W61" s="121">
        <f t="shared" si="5"/>
      </c>
      <c r="X61" s="80">
        <f t="shared" si="6"/>
      </c>
      <c r="Y61" s="80">
        <f t="shared" si="7"/>
      </c>
      <c r="Z61" s="80">
        <f t="shared" si="8"/>
      </c>
    </row>
    <row r="62" spans="1:26" ht="17.25">
      <c r="A62" s="27"/>
      <c r="B62" s="197">
        <v>54</v>
      </c>
      <c r="C62" s="135"/>
      <c r="D62" s="18"/>
      <c r="E62" s="11"/>
      <c r="F62" s="19"/>
      <c r="G62" s="11"/>
      <c r="H62" s="11"/>
      <c r="I62" s="126"/>
      <c r="J62" s="127"/>
      <c r="K62" s="180"/>
      <c r="L62" s="17"/>
      <c r="M62" s="11"/>
      <c r="N62" s="107"/>
      <c r="O62" s="71"/>
      <c r="P62" s="72"/>
      <c r="Q62" s="40">
        <f t="shared" si="1"/>
      </c>
      <c r="R62" s="41">
        <f t="shared" si="2"/>
      </c>
      <c r="S62" s="42">
        <f t="shared" si="3"/>
      </c>
      <c r="T62" s="10"/>
      <c r="U62" s="113"/>
      <c r="V62" s="122">
        <f t="shared" si="4"/>
      </c>
      <c r="W62" s="121">
        <f t="shared" si="5"/>
      </c>
      <c r="X62" s="80">
        <f t="shared" si="6"/>
      </c>
      <c r="Y62" s="80">
        <f t="shared" si="7"/>
      </c>
      <c r="Z62" s="80">
        <f t="shared" si="8"/>
      </c>
    </row>
    <row r="63" spans="1:26" ht="17.25">
      <c r="A63" s="27"/>
      <c r="B63" s="198">
        <v>55</v>
      </c>
      <c r="C63" s="136"/>
      <c r="D63" s="48"/>
      <c r="E63" s="16"/>
      <c r="F63" s="49"/>
      <c r="G63" s="20"/>
      <c r="H63" s="20"/>
      <c r="I63" s="128"/>
      <c r="J63" s="129"/>
      <c r="K63" s="181"/>
      <c r="L63" s="50"/>
      <c r="M63" s="16"/>
      <c r="N63" s="108"/>
      <c r="O63" s="73"/>
      <c r="P63" s="74"/>
      <c r="Q63" s="51">
        <f t="shared" si="1"/>
      </c>
      <c r="R63" s="52">
        <f t="shared" si="2"/>
      </c>
      <c r="S63" s="53">
        <f t="shared" si="3"/>
      </c>
      <c r="T63" s="12"/>
      <c r="U63" s="113"/>
      <c r="V63" s="122">
        <f t="shared" si="4"/>
      </c>
      <c r="W63" s="121">
        <f t="shared" si="5"/>
      </c>
      <c r="X63" s="80">
        <f t="shared" si="6"/>
      </c>
      <c r="Y63" s="80">
        <f t="shared" si="7"/>
      </c>
      <c r="Z63" s="80">
        <f t="shared" si="8"/>
      </c>
    </row>
    <row r="64" spans="1:26" ht="17.25">
      <c r="A64" s="27"/>
      <c r="B64" s="197">
        <v>56</v>
      </c>
      <c r="C64" s="135"/>
      <c r="D64" s="18"/>
      <c r="E64" s="11"/>
      <c r="F64" s="19"/>
      <c r="G64" s="21"/>
      <c r="H64" s="125"/>
      <c r="I64" s="130"/>
      <c r="J64" s="127"/>
      <c r="K64" s="180"/>
      <c r="L64" s="17"/>
      <c r="M64" s="11"/>
      <c r="N64" s="107"/>
      <c r="O64" s="71"/>
      <c r="P64" s="72"/>
      <c r="Q64" s="68">
        <f t="shared" si="1"/>
      </c>
      <c r="R64" s="69">
        <f t="shared" si="2"/>
      </c>
      <c r="S64" s="70">
        <f t="shared" si="3"/>
      </c>
      <c r="T64" s="13"/>
      <c r="U64" s="113"/>
      <c r="V64" s="122">
        <f t="shared" si="4"/>
      </c>
      <c r="W64" s="121">
        <f t="shared" si="5"/>
      </c>
      <c r="X64" s="80">
        <f t="shared" si="6"/>
      </c>
      <c r="Y64" s="80">
        <f t="shared" si="7"/>
      </c>
      <c r="Z64" s="80">
        <f t="shared" si="8"/>
      </c>
    </row>
    <row r="65" spans="1:26" ht="17.25">
      <c r="A65" s="27"/>
      <c r="B65" s="197">
        <v>57</v>
      </c>
      <c r="C65" s="135"/>
      <c r="D65" s="18"/>
      <c r="E65" s="11"/>
      <c r="F65" s="19"/>
      <c r="G65" s="22"/>
      <c r="H65" s="11"/>
      <c r="I65" s="131"/>
      <c r="J65" s="127"/>
      <c r="K65" s="180"/>
      <c r="L65" s="17"/>
      <c r="M65" s="11"/>
      <c r="N65" s="107"/>
      <c r="O65" s="71"/>
      <c r="P65" s="72"/>
      <c r="Q65" s="40">
        <f t="shared" si="1"/>
      </c>
      <c r="R65" s="41">
        <f t="shared" si="2"/>
      </c>
      <c r="S65" s="42">
        <f t="shared" si="3"/>
      </c>
      <c r="T65" s="10"/>
      <c r="U65" s="113"/>
      <c r="V65" s="122">
        <f t="shared" si="4"/>
      </c>
      <c r="W65" s="121">
        <f t="shared" si="5"/>
      </c>
      <c r="X65" s="80">
        <f t="shared" si="6"/>
      </c>
      <c r="Y65" s="80">
        <f t="shared" si="7"/>
      </c>
      <c r="Z65" s="80">
        <f t="shared" si="8"/>
      </c>
    </row>
    <row r="66" spans="1:26" ht="17.25">
      <c r="A66" s="27"/>
      <c r="B66" s="197">
        <v>58</v>
      </c>
      <c r="C66" s="135"/>
      <c r="D66" s="18"/>
      <c r="E66" s="11"/>
      <c r="F66" s="19"/>
      <c r="G66" s="22"/>
      <c r="H66" s="11"/>
      <c r="I66" s="131"/>
      <c r="J66" s="127"/>
      <c r="K66" s="180"/>
      <c r="L66" s="17"/>
      <c r="M66" s="11"/>
      <c r="N66" s="107"/>
      <c r="O66" s="71"/>
      <c r="P66" s="72"/>
      <c r="Q66" s="40">
        <f t="shared" si="1"/>
      </c>
      <c r="R66" s="41">
        <f t="shared" si="2"/>
      </c>
      <c r="S66" s="42">
        <f t="shared" si="3"/>
      </c>
      <c r="T66" s="10"/>
      <c r="U66" s="113"/>
      <c r="V66" s="122">
        <f t="shared" si="4"/>
      </c>
      <c r="W66" s="121">
        <f t="shared" si="5"/>
      </c>
      <c r="X66" s="80">
        <f t="shared" si="6"/>
      </c>
      <c r="Y66" s="80">
        <f t="shared" si="7"/>
      </c>
      <c r="Z66" s="80">
        <f t="shared" si="8"/>
      </c>
    </row>
    <row r="67" spans="1:26" ht="17.25">
      <c r="A67" s="27"/>
      <c r="B67" s="197">
        <v>59</v>
      </c>
      <c r="C67" s="135"/>
      <c r="D67" s="18"/>
      <c r="E67" s="11"/>
      <c r="F67" s="19"/>
      <c r="G67" s="22"/>
      <c r="H67" s="11"/>
      <c r="I67" s="131"/>
      <c r="J67" s="127"/>
      <c r="K67" s="180"/>
      <c r="L67" s="17"/>
      <c r="M67" s="11"/>
      <c r="N67" s="107"/>
      <c r="O67" s="71"/>
      <c r="P67" s="72"/>
      <c r="Q67" s="40">
        <f t="shared" si="1"/>
      </c>
      <c r="R67" s="41">
        <f t="shared" si="2"/>
      </c>
      <c r="S67" s="42">
        <f t="shared" si="3"/>
      </c>
      <c r="T67" s="10"/>
      <c r="U67" s="113"/>
      <c r="V67" s="122">
        <f t="shared" si="4"/>
      </c>
      <c r="W67" s="121">
        <f t="shared" si="5"/>
      </c>
      <c r="X67" s="80">
        <f t="shared" si="6"/>
      </c>
      <c r="Y67" s="80">
        <f t="shared" si="7"/>
      </c>
      <c r="Z67" s="80">
        <f t="shared" si="8"/>
      </c>
    </row>
    <row r="68" spans="1:26" ht="18" thickBot="1">
      <c r="A68" s="27"/>
      <c r="B68" s="199">
        <v>60</v>
      </c>
      <c r="C68" s="137"/>
      <c r="D68" s="23"/>
      <c r="E68" s="14"/>
      <c r="F68" s="57"/>
      <c r="G68" s="24"/>
      <c r="H68" s="14"/>
      <c r="I68" s="132"/>
      <c r="J68" s="133"/>
      <c r="K68" s="182"/>
      <c r="L68" s="58"/>
      <c r="M68" s="14"/>
      <c r="N68" s="109"/>
      <c r="O68" s="75"/>
      <c r="P68" s="76"/>
      <c r="Q68" s="59">
        <f t="shared" si="1"/>
      </c>
      <c r="R68" s="60">
        <f t="shared" si="2"/>
      </c>
      <c r="S68" s="61">
        <f t="shared" si="3"/>
      </c>
      <c r="T68" s="15"/>
      <c r="U68" s="113"/>
      <c r="V68" s="122">
        <f t="shared" si="4"/>
      </c>
      <c r="W68" s="121">
        <f t="shared" si="5"/>
      </c>
      <c r="X68" s="80">
        <f t="shared" si="6"/>
      </c>
      <c r="Y68" s="80">
        <f t="shared" si="7"/>
      </c>
      <c r="Z68" s="80">
        <f t="shared" si="8"/>
      </c>
    </row>
    <row r="69" spans="1:26" ht="17.25">
      <c r="A69" s="27"/>
      <c r="B69" s="197">
        <v>61</v>
      </c>
      <c r="C69" s="135"/>
      <c r="D69" s="18"/>
      <c r="E69" s="11"/>
      <c r="F69" s="19"/>
      <c r="G69" s="11"/>
      <c r="H69" s="11"/>
      <c r="I69" s="126"/>
      <c r="J69" s="127"/>
      <c r="K69" s="180"/>
      <c r="L69" s="17"/>
      <c r="M69" s="11"/>
      <c r="N69" s="107"/>
      <c r="O69" s="71"/>
      <c r="P69" s="72"/>
      <c r="Q69" s="62">
        <f t="shared" si="1"/>
      </c>
      <c r="R69" s="63">
        <f t="shared" si="2"/>
      </c>
      <c r="S69" s="64">
        <f t="shared" si="3"/>
      </c>
      <c r="T69" s="9"/>
      <c r="U69" s="113"/>
      <c r="V69" s="122">
        <f t="shared" si="4"/>
      </c>
      <c r="W69" s="121">
        <f t="shared" si="5"/>
      </c>
      <c r="X69" s="80">
        <f t="shared" si="6"/>
      </c>
      <c r="Y69" s="80">
        <f t="shared" si="7"/>
      </c>
      <c r="Z69" s="80">
        <f t="shared" si="8"/>
      </c>
    </row>
    <row r="70" spans="1:26" ht="17.25">
      <c r="A70" s="27"/>
      <c r="B70" s="197">
        <v>62</v>
      </c>
      <c r="C70" s="135"/>
      <c r="D70" s="18"/>
      <c r="E70" s="11"/>
      <c r="F70" s="19"/>
      <c r="G70" s="11"/>
      <c r="H70" s="11"/>
      <c r="I70" s="126"/>
      <c r="J70" s="127"/>
      <c r="K70" s="180"/>
      <c r="L70" s="17"/>
      <c r="M70" s="11"/>
      <c r="N70" s="107"/>
      <c r="O70" s="71"/>
      <c r="P70" s="72"/>
      <c r="Q70" s="40">
        <f t="shared" si="1"/>
      </c>
      <c r="R70" s="41">
        <f t="shared" si="2"/>
      </c>
      <c r="S70" s="42">
        <f t="shared" si="3"/>
      </c>
      <c r="T70" s="10"/>
      <c r="U70" s="113"/>
      <c r="V70" s="122">
        <f t="shared" si="4"/>
      </c>
      <c r="W70" s="121">
        <f t="shared" si="5"/>
      </c>
      <c r="X70" s="80">
        <f t="shared" si="6"/>
      </c>
      <c r="Y70" s="80">
        <f t="shared" si="7"/>
      </c>
      <c r="Z70" s="80">
        <f t="shared" si="8"/>
      </c>
    </row>
    <row r="71" spans="1:26" ht="17.25">
      <c r="A71" s="27"/>
      <c r="B71" s="197">
        <v>63</v>
      </c>
      <c r="C71" s="135"/>
      <c r="D71" s="18"/>
      <c r="E71" s="11"/>
      <c r="F71" s="19"/>
      <c r="G71" s="11"/>
      <c r="H71" s="11"/>
      <c r="I71" s="126"/>
      <c r="J71" s="127"/>
      <c r="K71" s="180"/>
      <c r="L71" s="17"/>
      <c r="M71" s="11"/>
      <c r="N71" s="107"/>
      <c r="O71" s="71"/>
      <c r="P71" s="72"/>
      <c r="Q71" s="40">
        <f t="shared" si="1"/>
      </c>
      <c r="R71" s="41">
        <f t="shared" si="2"/>
      </c>
      <c r="S71" s="42">
        <f t="shared" si="3"/>
      </c>
      <c r="T71" s="10"/>
      <c r="U71" s="113"/>
      <c r="V71" s="122">
        <f t="shared" si="4"/>
      </c>
      <c r="W71" s="121">
        <f t="shared" si="5"/>
      </c>
      <c r="X71" s="80">
        <f t="shared" si="6"/>
      </c>
      <c r="Y71" s="80">
        <f t="shared" si="7"/>
      </c>
      <c r="Z71" s="80">
        <f t="shared" si="8"/>
      </c>
    </row>
    <row r="72" spans="1:26" ht="17.25">
      <c r="A72" s="27"/>
      <c r="B72" s="197">
        <v>64</v>
      </c>
      <c r="C72" s="135"/>
      <c r="D72" s="18"/>
      <c r="E72" s="11"/>
      <c r="F72" s="19"/>
      <c r="G72" s="11"/>
      <c r="H72" s="11"/>
      <c r="I72" s="126"/>
      <c r="J72" s="127"/>
      <c r="K72" s="180"/>
      <c r="L72" s="17"/>
      <c r="M72" s="11"/>
      <c r="N72" s="107"/>
      <c r="O72" s="71"/>
      <c r="P72" s="72"/>
      <c r="Q72" s="40">
        <f t="shared" si="1"/>
      </c>
      <c r="R72" s="41">
        <f t="shared" si="2"/>
      </c>
      <c r="S72" s="42">
        <f t="shared" si="3"/>
      </c>
      <c r="T72" s="10"/>
      <c r="U72" s="113"/>
      <c r="V72" s="122">
        <f t="shared" si="4"/>
      </c>
      <c r="W72" s="121">
        <f t="shared" si="5"/>
      </c>
      <c r="X72" s="80">
        <f t="shared" si="6"/>
      </c>
      <c r="Y72" s="80">
        <f t="shared" si="7"/>
      </c>
      <c r="Z72" s="80">
        <f t="shared" si="8"/>
      </c>
    </row>
    <row r="73" spans="1:26" ht="17.25">
      <c r="A73" s="27"/>
      <c r="B73" s="198">
        <v>65</v>
      </c>
      <c r="C73" s="136"/>
      <c r="D73" s="48"/>
      <c r="E73" s="16"/>
      <c r="F73" s="49"/>
      <c r="G73" s="20"/>
      <c r="H73" s="20"/>
      <c r="I73" s="128"/>
      <c r="J73" s="129"/>
      <c r="K73" s="181"/>
      <c r="L73" s="50"/>
      <c r="M73" s="16"/>
      <c r="N73" s="108"/>
      <c r="O73" s="73"/>
      <c r="P73" s="74"/>
      <c r="Q73" s="51">
        <f t="shared" si="1"/>
      </c>
      <c r="R73" s="52">
        <f t="shared" si="2"/>
      </c>
      <c r="S73" s="53">
        <f t="shared" si="3"/>
      </c>
      <c r="T73" s="12"/>
      <c r="U73" s="113"/>
      <c r="V73" s="122">
        <f t="shared" si="4"/>
      </c>
      <c r="W73" s="121">
        <f t="shared" si="5"/>
      </c>
      <c r="X73" s="80">
        <f t="shared" si="6"/>
      </c>
      <c r="Y73" s="80">
        <f t="shared" si="7"/>
      </c>
      <c r="Z73" s="80">
        <f t="shared" si="8"/>
      </c>
    </row>
    <row r="74" spans="1:26" ht="17.25">
      <c r="A74" s="27"/>
      <c r="B74" s="197">
        <v>66</v>
      </c>
      <c r="C74" s="135"/>
      <c r="D74" s="18"/>
      <c r="E74" s="11"/>
      <c r="F74" s="19"/>
      <c r="G74" s="21"/>
      <c r="H74" s="125"/>
      <c r="I74" s="130"/>
      <c r="J74" s="127"/>
      <c r="K74" s="180"/>
      <c r="L74" s="17"/>
      <c r="M74" s="11"/>
      <c r="N74" s="107"/>
      <c r="O74" s="71"/>
      <c r="P74" s="72"/>
      <c r="Q74" s="54">
        <f aca="true" t="shared" si="10" ref="Q74:Q137">IF(OR(ISBLANK(C74),ISBLANK(D74),ISBLANK(E74),ISBLANK(F74),ISBLANK(G74)),"",$F$5)</f>
      </c>
      <c r="R74" s="55">
        <f aca="true" t="shared" si="11" ref="R74:R137">IF(OR(ISBLANK(C74),ISBLANK(D74),ISBLANK(E74),ISBLANK(F74),ISBLANK(G74)),"",$G$5)</f>
      </c>
      <c r="S74" s="56">
        <f aca="true" t="shared" si="12" ref="S74:S137">IF(OR(ISBLANK(C74),ISBLANK(D74),ISBLANK(E74),ISBLANK(F74),ISBLANK(G74)),"",$F$4)</f>
      </c>
      <c r="T74" s="13"/>
      <c r="U74" s="113"/>
      <c r="V74" s="122">
        <f aca="true" t="shared" si="13" ref="V74:V137">IF(ISBLANK(T74),"",$V$7)</f>
      </c>
      <c r="W74" s="121">
        <f aca="true" t="shared" si="14" ref="W74:W137">V74&amp;G74</f>
      </c>
      <c r="X74" s="80">
        <f aca="true" t="shared" si="15" ref="X74:X137">K74&amp;G74</f>
      </c>
      <c r="Y74" s="80">
        <f aca="true" t="shared" si="16" ref="Y74:Y137">N74&amp;G74</f>
      </c>
      <c r="Z74" s="80">
        <f aca="true" t="shared" si="17" ref="Z74:Z137">I74&amp;G74</f>
      </c>
    </row>
    <row r="75" spans="1:26" ht="17.25">
      <c r="A75" s="27"/>
      <c r="B75" s="197">
        <v>67</v>
      </c>
      <c r="C75" s="135"/>
      <c r="D75" s="18"/>
      <c r="E75" s="11"/>
      <c r="F75" s="19"/>
      <c r="G75" s="22"/>
      <c r="H75" s="11"/>
      <c r="I75" s="131"/>
      <c r="J75" s="127"/>
      <c r="K75" s="180"/>
      <c r="L75" s="17"/>
      <c r="M75" s="11"/>
      <c r="N75" s="107"/>
      <c r="O75" s="71"/>
      <c r="P75" s="72"/>
      <c r="Q75" s="40">
        <f t="shared" si="10"/>
      </c>
      <c r="R75" s="41">
        <f t="shared" si="11"/>
      </c>
      <c r="S75" s="42">
        <f t="shared" si="12"/>
      </c>
      <c r="T75" s="10"/>
      <c r="U75" s="113"/>
      <c r="V75" s="122">
        <f t="shared" si="13"/>
      </c>
      <c r="W75" s="121">
        <f t="shared" si="14"/>
      </c>
      <c r="X75" s="80">
        <f t="shared" si="15"/>
      </c>
      <c r="Y75" s="80">
        <f t="shared" si="16"/>
      </c>
      <c r="Z75" s="80">
        <f t="shared" si="17"/>
      </c>
    </row>
    <row r="76" spans="1:26" ht="17.25">
      <c r="A76" s="27"/>
      <c r="B76" s="197">
        <v>68</v>
      </c>
      <c r="C76" s="135"/>
      <c r="D76" s="18"/>
      <c r="E76" s="11"/>
      <c r="F76" s="19"/>
      <c r="G76" s="22"/>
      <c r="H76" s="11"/>
      <c r="I76" s="131"/>
      <c r="J76" s="127"/>
      <c r="K76" s="180"/>
      <c r="L76" s="17"/>
      <c r="M76" s="11"/>
      <c r="N76" s="107"/>
      <c r="O76" s="71"/>
      <c r="P76" s="72"/>
      <c r="Q76" s="40">
        <f t="shared" si="10"/>
      </c>
      <c r="R76" s="41">
        <f t="shared" si="11"/>
      </c>
      <c r="S76" s="42">
        <f t="shared" si="12"/>
      </c>
      <c r="T76" s="10"/>
      <c r="U76" s="113"/>
      <c r="V76" s="122">
        <f t="shared" si="13"/>
      </c>
      <c r="W76" s="121">
        <f t="shared" si="14"/>
      </c>
      <c r="X76" s="80">
        <f t="shared" si="15"/>
      </c>
      <c r="Y76" s="80">
        <f t="shared" si="16"/>
      </c>
      <c r="Z76" s="80">
        <f t="shared" si="17"/>
      </c>
    </row>
    <row r="77" spans="1:26" ht="17.25">
      <c r="A77" s="27"/>
      <c r="B77" s="197">
        <v>69</v>
      </c>
      <c r="C77" s="135"/>
      <c r="D77" s="18"/>
      <c r="E77" s="11"/>
      <c r="F77" s="19"/>
      <c r="G77" s="22"/>
      <c r="H77" s="11"/>
      <c r="I77" s="131"/>
      <c r="J77" s="127"/>
      <c r="K77" s="180"/>
      <c r="L77" s="17"/>
      <c r="M77" s="11"/>
      <c r="N77" s="107"/>
      <c r="O77" s="71"/>
      <c r="P77" s="72"/>
      <c r="Q77" s="40">
        <f t="shared" si="10"/>
      </c>
      <c r="R77" s="41">
        <f t="shared" si="11"/>
      </c>
      <c r="S77" s="42">
        <f t="shared" si="12"/>
      </c>
      <c r="T77" s="10"/>
      <c r="U77" s="113"/>
      <c r="V77" s="122">
        <f t="shared" si="13"/>
      </c>
      <c r="W77" s="121">
        <f t="shared" si="14"/>
      </c>
      <c r="X77" s="80">
        <f t="shared" si="15"/>
      </c>
      <c r="Y77" s="80">
        <f t="shared" si="16"/>
      </c>
      <c r="Z77" s="80">
        <f t="shared" si="17"/>
      </c>
    </row>
    <row r="78" spans="1:26" ht="18" thickBot="1">
      <c r="A78" s="27"/>
      <c r="B78" s="199">
        <v>70</v>
      </c>
      <c r="C78" s="137"/>
      <c r="D78" s="23"/>
      <c r="E78" s="14"/>
      <c r="F78" s="57"/>
      <c r="G78" s="24"/>
      <c r="H78" s="14"/>
      <c r="I78" s="132"/>
      <c r="J78" s="133"/>
      <c r="K78" s="182"/>
      <c r="L78" s="58"/>
      <c r="M78" s="14"/>
      <c r="N78" s="109"/>
      <c r="O78" s="75"/>
      <c r="P78" s="76"/>
      <c r="Q78" s="59">
        <f t="shared" si="10"/>
      </c>
      <c r="R78" s="60">
        <f t="shared" si="11"/>
      </c>
      <c r="S78" s="61">
        <f t="shared" si="12"/>
      </c>
      <c r="T78" s="15"/>
      <c r="U78" s="113"/>
      <c r="V78" s="122">
        <f t="shared" si="13"/>
      </c>
      <c r="W78" s="121">
        <f t="shared" si="14"/>
      </c>
      <c r="X78" s="80">
        <f t="shared" si="15"/>
      </c>
      <c r="Y78" s="80">
        <f t="shared" si="16"/>
      </c>
      <c r="Z78" s="80">
        <f t="shared" si="17"/>
      </c>
    </row>
    <row r="79" spans="1:26" ht="17.25">
      <c r="A79" s="27"/>
      <c r="B79" s="197">
        <v>71</v>
      </c>
      <c r="C79" s="135"/>
      <c r="D79" s="18"/>
      <c r="E79" s="11"/>
      <c r="F79" s="19"/>
      <c r="G79" s="11"/>
      <c r="H79" s="11"/>
      <c r="I79" s="126"/>
      <c r="J79" s="127"/>
      <c r="K79" s="180"/>
      <c r="L79" s="17"/>
      <c r="M79" s="11"/>
      <c r="N79" s="107"/>
      <c r="O79" s="71"/>
      <c r="P79" s="72"/>
      <c r="Q79" s="62">
        <f t="shared" si="10"/>
      </c>
      <c r="R79" s="63">
        <f t="shared" si="11"/>
      </c>
      <c r="S79" s="64">
        <f t="shared" si="12"/>
      </c>
      <c r="T79" s="9"/>
      <c r="U79" s="113"/>
      <c r="V79" s="122">
        <f t="shared" si="13"/>
      </c>
      <c r="W79" s="121">
        <f t="shared" si="14"/>
      </c>
      <c r="X79" s="80">
        <f t="shared" si="15"/>
      </c>
      <c r="Y79" s="80">
        <f t="shared" si="16"/>
      </c>
      <c r="Z79" s="80">
        <f t="shared" si="17"/>
      </c>
    </row>
    <row r="80" spans="1:26" ht="17.25">
      <c r="A80" s="27"/>
      <c r="B80" s="197">
        <v>72</v>
      </c>
      <c r="C80" s="135"/>
      <c r="D80" s="18"/>
      <c r="E80" s="11"/>
      <c r="F80" s="19"/>
      <c r="G80" s="11"/>
      <c r="H80" s="11"/>
      <c r="I80" s="126"/>
      <c r="J80" s="127"/>
      <c r="K80" s="180"/>
      <c r="L80" s="17"/>
      <c r="M80" s="11"/>
      <c r="N80" s="107"/>
      <c r="O80" s="71"/>
      <c r="P80" s="72"/>
      <c r="Q80" s="40">
        <f t="shared" si="10"/>
      </c>
      <c r="R80" s="41">
        <f t="shared" si="11"/>
      </c>
      <c r="S80" s="42">
        <f t="shared" si="12"/>
      </c>
      <c r="T80" s="10"/>
      <c r="U80" s="113"/>
      <c r="V80" s="122">
        <f t="shared" si="13"/>
      </c>
      <c r="W80" s="121">
        <f t="shared" si="14"/>
      </c>
      <c r="X80" s="80">
        <f t="shared" si="15"/>
      </c>
      <c r="Y80" s="80">
        <f t="shared" si="16"/>
      </c>
      <c r="Z80" s="80">
        <f t="shared" si="17"/>
      </c>
    </row>
    <row r="81" spans="1:26" ht="17.25">
      <c r="A81" s="27"/>
      <c r="B81" s="197">
        <v>73</v>
      </c>
      <c r="C81" s="135"/>
      <c r="D81" s="18"/>
      <c r="E81" s="11"/>
      <c r="F81" s="19"/>
      <c r="G81" s="11"/>
      <c r="H81" s="11"/>
      <c r="I81" s="126"/>
      <c r="J81" s="127"/>
      <c r="K81" s="180"/>
      <c r="L81" s="17"/>
      <c r="M81" s="11"/>
      <c r="N81" s="107"/>
      <c r="O81" s="71"/>
      <c r="P81" s="72"/>
      <c r="Q81" s="40">
        <f t="shared" si="10"/>
      </c>
      <c r="R81" s="41">
        <f t="shared" si="11"/>
      </c>
      <c r="S81" s="42">
        <f t="shared" si="12"/>
      </c>
      <c r="T81" s="10"/>
      <c r="U81" s="113"/>
      <c r="V81" s="122">
        <f t="shared" si="13"/>
      </c>
      <c r="W81" s="121">
        <f t="shared" si="14"/>
      </c>
      <c r="X81" s="80">
        <f t="shared" si="15"/>
      </c>
      <c r="Y81" s="80">
        <f t="shared" si="16"/>
      </c>
      <c r="Z81" s="80">
        <f t="shared" si="17"/>
      </c>
    </row>
    <row r="82" spans="1:26" ht="17.25">
      <c r="A82" s="27"/>
      <c r="B82" s="197">
        <v>74</v>
      </c>
      <c r="C82" s="135"/>
      <c r="D82" s="18"/>
      <c r="E82" s="11"/>
      <c r="F82" s="19"/>
      <c r="G82" s="11"/>
      <c r="H82" s="11"/>
      <c r="I82" s="126"/>
      <c r="J82" s="127"/>
      <c r="K82" s="180"/>
      <c r="L82" s="17"/>
      <c r="M82" s="11"/>
      <c r="N82" s="107"/>
      <c r="O82" s="71"/>
      <c r="P82" s="72"/>
      <c r="Q82" s="40">
        <f t="shared" si="10"/>
      </c>
      <c r="R82" s="41">
        <f t="shared" si="11"/>
      </c>
      <c r="S82" s="42">
        <f t="shared" si="12"/>
      </c>
      <c r="T82" s="10"/>
      <c r="U82" s="113"/>
      <c r="V82" s="122">
        <f t="shared" si="13"/>
      </c>
      <c r="W82" s="121">
        <f t="shared" si="14"/>
      </c>
      <c r="X82" s="80">
        <f t="shared" si="15"/>
      </c>
      <c r="Y82" s="80">
        <f t="shared" si="16"/>
      </c>
      <c r="Z82" s="80">
        <f t="shared" si="17"/>
      </c>
    </row>
    <row r="83" spans="1:26" ht="17.25">
      <c r="A83" s="27"/>
      <c r="B83" s="198">
        <v>75</v>
      </c>
      <c r="C83" s="136"/>
      <c r="D83" s="48"/>
      <c r="E83" s="16"/>
      <c r="F83" s="49"/>
      <c r="G83" s="20"/>
      <c r="H83" s="20"/>
      <c r="I83" s="128"/>
      <c r="J83" s="129"/>
      <c r="K83" s="181"/>
      <c r="L83" s="50"/>
      <c r="M83" s="16"/>
      <c r="N83" s="108"/>
      <c r="O83" s="73"/>
      <c r="P83" s="74"/>
      <c r="Q83" s="65">
        <f t="shared" si="10"/>
      </c>
      <c r="R83" s="66">
        <f t="shared" si="11"/>
      </c>
      <c r="S83" s="67">
        <f t="shared" si="12"/>
      </c>
      <c r="T83" s="12"/>
      <c r="U83" s="113"/>
      <c r="V83" s="122">
        <f t="shared" si="13"/>
      </c>
      <c r="W83" s="121">
        <f t="shared" si="14"/>
      </c>
      <c r="X83" s="80">
        <f t="shared" si="15"/>
      </c>
      <c r="Y83" s="80">
        <f t="shared" si="16"/>
      </c>
      <c r="Z83" s="80">
        <f t="shared" si="17"/>
      </c>
    </row>
    <row r="84" spans="1:26" ht="17.25">
      <c r="A84" s="27"/>
      <c r="B84" s="197">
        <v>76</v>
      </c>
      <c r="C84" s="135"/>
      <c r="D84" s="18"/>
      <c r="E84" s="11"/>
      <c r="F84" s="19"/>
      <c r="G84" s="21"/>
      <c r="H84" s="125"/>
      <c r="I84" s="130"/>
      <c r="J84" s="127"/>
      <c r="K84" s="180"/>
      <c r="L84" s="17"/>
      <c r="M84" s="11"/>
      <c r="N84" s="107"/>
      <c r="O84" s="71"/>
      <c r="P84" s="72"/>
      <c r="Q84" s="54">
        <f t="shared" si="10"/>
      </c>
      <c r="R84" s="55">
        <f t="shared" si="11"/>
      </c>
      <c r="S84" s="56">
        <f t="shared" si="12"/>
      </c>
      <c r="T84" s="13"/>
      <c r="U84" s="113"/>
      <c r="V84" s="122">
        <f t="shared" si="13"/>
      </c>
      <c r="W84" s="121">
        <f t="shared" si="14"/>
      </c>
      <c r="X84" s="80">
        <f t="shared" si="15"/>
      </c>
      <c r="Y84" s="80">
        <f t="shared" si="16"/>
      </c>
      <c r="Z84" s="80">
        <f t="shared" si="17"/>
      </c>
    </row>
    <row r="85" spans="1:26" ht="17.25">
      <c r="A85" s="27"/>
      <c r="B85" s="197">
        <v>77</v>
      </c>
      <c r="C85" s="135"/>
      <c r="D85" s="18"/>
      <c r="E85" s="11"/>
      <c r="F85" s="19"/>
      <c r="G85" s="22"/>
      <c r="H85" s="11"/>
      <c r="I85" s="131"/>
      <c r="J85" s="127"/>
      <c r="K85" s="180"/>
      <c r="L85" s="17"/>
      <c r="M85" s="11"/>
      <c r="N85" s="107"/>
      <c r="O85" s="71"/>
      <c r="P85" s="72"/>
      <c r="Q85" s="40">
        <f t="shared" si="10"/>
      </c>
      <c r="R85" s="41">
        <f t="shared" si="11"/>
      </c>
      <c r="S85" s="42">
        <f t="shared" si="12"/>
      </c>
      <c r="T85" s="10"/>
      <c r="U85" s="113"/>
      <c r="V85" s="122">
        <f t="shared" si="13"/>
      </c>
      <c r="W85" s="121">
        <f t="shared" si="14"/>
      </c>
      <c r="X85" s="80">
        <f t="shared" si="15"/>
      </c>
      <c r="Y85" s="80">
        <f t="shared" si="16"/>
      </c>
      <c r="Z85" s="80">
        <f t="shared" si="17"/>
      </c>
    </row>
    <row r="86" spans="1:26" ht="17.25">
      <c r="A86" s="27"/>
      <c r="B86" s="197">
        <v>78</v>
      </c>
      <c r="C86" s="135"/>
      <c r="D86" s="18"/>
      <c r="E86" s="11"/>
      <c r="F86" s="19"/>
      <c r="G86" s="22"/>
      <c r="H86" s="11"/>
      <c r="I86" s="131"/>
      <c r="J86" s="127"/>
      <c r="K86" s="180"/>
      <c r="L86" s="17"/>
      <c r="M86" s="11"/>
      <c r="N86" s="107"/>
      <c r="O86" s="71"/>
      <c r="P86" s="72"/>
      <c r="Q86" s="40">
        <f t="shared" si="10"/>
      </c>
      <c r="R86" s="41">
        <f t="shared" si="11"/>
      </c>
      <c r="S86" s="42">
        <f t="shared" si="12"/>
      </c>
      <c r="T86" s="10"/>
      <c r="U86" s="113"/>
      <c r="V86" s="122">
        <f t="shared" si="13"/>
      </c>
      <c r="W86" s="121">
        <f t="shared" si="14"/>
      </c>
      <c r="X86" s="80">
        <f t="shared" si="15"/>
      </c>
      <c r="Y86" s="80">
        <f t="shared" si="16"/>
      </c>
      <c r="Z86" s="80">
        <f t="shared" si="17"/>
      </c>
    </row>
    <row r="87" spans="1:26" ht="17.25">
      <c r="A87" s="27"/>
      <c r="B87" s="197">
        <v>79</v>
      </c>
      <c r="C87" s="135"/>
      <c r="D87" s="18"/>
      <c r="E87" s="11"/>
      <c r="F87" s="19"/>
      <c r="G87" s="22"/>
      <c r="H87" s="11"/>
      <c r="I87" s="131"/>
      <c r="J87" s="127"/>
      <c r="K87" s="180"/>
      <c r="L87" s="17"/>
      <c r="M87" s="11"/>
      <c r="N87" s="107"/>
      <c r="O87" s="71"/>
      <c r="P87" s="72"/>
      <c r="Q87" s="40">
        <f t="shared" si="10"/>
      </c>
      <c r="R87" s="41">
        <f t="shared" si="11"/>
      </c>
      <c r="S87" s="42">
        <f t="shared" si="12"/>
      </c>
      <c r="T87" s="10"/>
      <c r="U87" s="113"/>
      <c r="V87" s="122">
        <f t="shared" si="13"/>
      </c>
      <c r="W87" s="121">
        <f t="shared" si="14"/>
      </c>
      <c r="X87" s="80">
        <f t="shared" si="15"/>
      </c>
      <c r="Y87" s="80">
        <f t="shared" si="16"/>
      </c>
      <c r="Z87" s="80">
        <f t="shared" si="17"/>
      </c>
    </row>
    <row r="88" spans="1:26" ht="18" thickBot="1">
      <c r="A88" s="27"/>
      <c r="B88" s="199">
        <v>80</v>
      </c>
      <c r="C88" s="137"/>
      <c r="D88" s="23"/>
      <c r="E88" s="14"/>
      <c r="F88" s="57"/>
      <c r="G88" s="24"/>
      <c r="H88" s="14"/>
      <c r="I88" s="132"/>
      <c r="J88" s="133"/>
      <c r="K88" s="182"/>
      <c r="L88" s="58"/>
      <c r="M88" s="14"/>
      <c r="N88" s="109"/>
      <c r="O88" s="75"/>
      <c r="P88" s="76"/>
      <c r="Q88" s="59">
        <f t="shared" si="10"/>
      </c>
      <c r="R88" s="60">
        <f t="shared" si="11"/>
      </c>
      <c r="S88" s="61">
        <f t="shared" si="12"/>
      </c>
      <c r="T88" s="15"/>
      <c r="U88" s="113"/>
      <c r="V88" s="122">
        <f t="shared" si="13"/>
      </c>
      <c r="W88" s="121">
        <f t="shared" si="14"/>
      </c>
      <c r="X88" s="80">
        <f t="shared" si="15"/>
      </c>
      <c r="Y88" s="80">
        <f t="shared" si="16"/>
      </c>
      <c r="Z88" s="80">
        <f t="shared" si="17"/>
      </c>
    </row>
    <row r="89" spans="1:26" ht="17.25">
      <c r="A89" s="27"/>
      <c r="B89" s="197">
        <v>81</v>
      </c>
      <c r="C89" s="135"/>
      <c r="D89" s="18"/>
      <c r="E89" s="11"/>
      <c r="F89" s="19"/>
      <c r="G89" s="11"/>
      <c r="H89" s="11"/>
      <c r="I89" s="126"/>
      <c r="J89" s="127"/>
      <c r="K89" s="180"/>
      <c r="L89" s="17"/>
      <c r="M89" s="11"/>
      <c r="N89" s="107"/>
      <c r="O89" s="71"/>
      <c r="P89" s="72"/>
      <c r="Q89" s="62">
        <f t="shared" si="10"/>
      </c>
      <c r="R89" s="63">
        <f t="shared" si="11"/>
      </c>
      <c r="S89" s="64">
        <f t="shared" si="12"/>
      </c>
      <c r="T89" s="9"/>
      <c r="U89" s="113"/>
      <c r="V89" s="122">
        <f t="shared" si="13"/>
      </c>
      <c r="W89" s="121">
        <f t="shared" si="14"/>
      </c>
      <c r="X89" s="80">
        <f t="shared" si="15"/>
      </c>
      <c r="Y89" s="80">
        <f t="shared" si="16"/>
      </c>
      <c r="Z89" s="80">
        <f t="shared" si="17"/>
      </c>
    </row>
    <row r="90" spans="1:26" ht="17.25">
      <c r="A90" s="27"/>
      <c r="B90" s="197">
        <v>82</v>
      </c>
      <c r="C90" s="135"/>
      <c r="D90" s="18"/>
      <c r="E90" s="11"/>
      <c r="F90" s="19"/>
      <c r="G90" s="11"/>
      <c r="H90" s="11"/>
      <c r="I90" s="126"/>
      <c r="J90" s="127"/>
      <c r="K90" s="180"/>
      <c r="L90" s="17"/>
      <c r="M90" s="11"/>
      <c r="N90" s="107"/>
      <c r="O90" s="71"/>
      <c r="P90" s="72"/>
      <c r="Q90" s="40">
        <f t="shared" si="10"/>
      </c>
      <c r="R90" s="41">
        <f t="shared" si="11"/>
      </c>
      <c r="S90" s="42">
        <f t="shared" si="12"/>
      </c>
      <c r="T90" s="10"/>
      <c r="U90" s="113"/>
      <c r="V90" s="122">
        <f t="shared" si="13"/>
      </c>
      <c r="W90" s="121">
        <f t="shared" si="14"/>
      </c>
      <c r="X90" s="80">
        <f t="shared" si="15"/>
      </c>
      <c r="Y90" s="80">
        <f t="shared" si="16"/>
      </c>
      <c r="Z90" s="80">
        <f t="shared" si="17"/>
      </c>
    </row>
    <row r="91" spans="1:26" ht="17.25">
      <c r="A91" s="27"/>
      <c r="B91" s="197">
        <v>83</v>
      </c>
      <c r="C91" s="135"/>
      <c r="D91" s="18"/>
      <c r="E91" s="11"/>
      <c r="F91" s="19"/>
      <c r="G91" s="11"/>
      <c r="H91" s="11"/>
      <c r="I91" s="126"/>
      <c r="J91" s="127"/>
      <c r="K91" s="180"/>
      <c r="L91" s="17"/>
      <c r="M91" s="11"/>
      <c r="N91" s="107"/>
      <c r="O91" s="71"/>
      <c r="P91" s="72"/>
      <c r="Q91" s="40">
        <f t="shared" si="10"/>
      </c>
      <c r="R91" s="41">
        <f t="shared" si="11"/>
      </c>
      <c r="S91" s="42">
        <f t="shared" si="12"/>
      </c>
      <c r="T91" s="10"/>
      <c r="U91" s="113"/>
      <c r="V91" s="122">
        <f t="shared" si="13"/>
      </c>
      <c r="W91" s="121">
        <f t="shared" si="14"/>
      </c>
      <c r="X91" s="80">
        <f t="shared" si="15"/>
      </c>
      <c r="Y91" s="80">
        <f t="shared" si="16"/>
      </c>
      <c r="Z91" s="80">
        <f t="shared" si="17"/>
      </c>
    </row>
    <row r="92" spans="1:26" ht="17.25">
      <c r="A92" s="27"/>
      <c r="B92" s="197">
        <v>84</v>
      </c>
      <c r="C92" s="135"/>
      <c r="D92" s="18"/>
      <c r="E92" s="11"/>
      <c r="F92" s="19"/>
      <c r="G92" s="11"/>
      <c r="H92" s="11"/>
      <c r="I92" s="126"/>
      <c r="J92" s="127"/>
      <c r="K92" s="180"/>
      <c r="L92" s="17"/>
      <c r="M92" s="11"/>
      <c r="N92" s="107"/>
      <c r="O92" s="71"/>
      <c r="P92" s="72"/>
      <c r="Q92" s="40">
        <f t="shared" si="10"/>
      </c>
      <c r="R92" s="41">
        <f t="shared" si="11"/>
      </c>
      <c r="S92" s="42">
        <f t="shared" si="12"/>
      </c>
      <c r="T92" s="10"/>
      <c r="U92" s="113"/>
      <c r="V92" s="122">
        <f t="shared" si="13"/>
      </c>
      <c r="W92" s="121">
        <f t="shared" si="14"/>
      </c>
      <c r="X92" s="80">
        <f t="shared" si="15"/>
      </c>
      <c r="Y92" s="80">
        <f t="shared" si="16"/>
      </c>
      <c r="Z92" s="80">
        <f t="shared" si="17"/>
      </c>
    </row>
    <row r="93" spans="1:26" ht="17.25">
      <c r="A93" s="27"/>
      <c r="B93" s="198">
        <v>85</v>
      </c>
      <c r="C93" s="136"/>
      <c r="D93" s="48"/>
      <c r="E93" s="16"/>
      <c r="F93" s="49"/>
      <c r="G93" s="20"/>
      <c r="H93" s="20"/>
      <c r="I93" s="128"/>
      <c r="J93" s="129"/>
      <c r="K93" s="181"/>
      <c r="L93" s="50"/>
      <c r="M93" s="16"/>
      <c r="N93" s="108"/>
      <c r="O93" s="73"/>
      <c r="P93" s="74"/>
      <c r="Q93" s="51">
        <f t="shared" si="10"/>
      </c>
      <c r="R93" s="52">
        <f t="shared" si="11"/>
      </c>
      <c r="S93" s="53">
        <f t="shared" si="12"/>
      </c>
      <c r="T93" s="12"/>
      <c r="U93" s="113"/>
      <c r="V93" s="122">
        <f t="shared" si="13"/>
      </c>
      <c r="W93" s="121">
        <f t="shared" si="14"/>
      </c>
      <c r="X93" s="80">
        <f t="shared" si="15"/>
      </c>
      <c r="Y93" s="80">
        <f t="shared" si="16"/>
      </c>
      <c r="Z93" s="80">
        <f t="shared" si="17"/>
      </c>
    </row>
    <row r="94" spans="1:26" ht="17.25">
      <c r="A94" s="27"/>
      <c r="B94" s="197">
        <v>86</v>
      </c>
      <c r="C94" s="135"/>
      <c r="D94" s="18"/>
      <c r="E94" s="11"/>
      <c r="F94" s="19"/>
      <c r="G94" s="21"/>
      <c r="H94" s="125"/>
      <c r="I94" s="130"/>
      <c r="J94" s="127"/>
      <c r="K94" s="180"/>
      <c r="L94" s="17"/>
      <c r="M94" s="11"/>
      <c r="N94" s="107"/>
      <c r="O94" s="71"/>
      <c r="P94" s="72"/>
      <c r="Q94" s="68">
        <f t="shared" si="10"/>
      </c>
      <c r="R94" s="69">
        <f t="shared" si="11"/>
      </c>
      <c r="S94" s="70">
        <f t="shared" si="12"/>
      </c>
      <c r="T94" s="13"/>
      <c r="U94" s="113"/>
      <c r="V94" s="122">
        <f t="shared" si="13"/>
      </c>
      <c r="W94" s="121">
        <f t="shared" si="14"/>
      </c>
      <c r="X94" s="80">
        <f t="shared" si="15"/>
      </c>
      <c r="Y94" s="80">
        <f t="shared" si="16"/>
      </c>
      <c r="Z94" s="80">
        <f t="shared" si="17"/>
      </c>
    </row>
    <row r="95" spans="1:26" ht="17.25">
      <c r="A95" s="27"/>
      <c r="B95" s="197">
        <v>87</v>
      </c>
      <c r="C95" s="135"/>
      <c r="D95" s="18"/>
      <c r="E95" s="11"/>
      <c r="F95" s="19"/>
      <c r="G95" s="22"/>
      <c r="H95" s="11"/>
      <c r="I95" s="131"/>
      <c r="J95" s="127"/>
      <c r="K95" s="180"/>
      <c r="L95" s="17"/>
      <c r="M95" s="11"/>
      <c r="N95" s="107"/>
      <c r="O95" s="71"/>
      <c r="P95" s="72"/>
      <c r="Q95" s="40">
        <f t="shared" si="10"/>
      </c>
      <c r="R95" s="41">
        <f t="shared" si="11"/>
      </c>
      <c r="S95" s="42">
        <f t="shared" si="12"/>
      </c>
      <c r="T95" s="10"/>
      <c r="U95" s="113"/>
      <c r="V95" s="122">
        <f t="shared" si="13"/>
      </c>
      <c r="W95" s="121">
        <f t="shared" si="14"/>
      </c>
      <c r="X95" s="80">
        <f t="shared" si="15"/>
      </c>
      <c r="Y95" s="80">
        <f t="shared" si="16"/>
      </c>
      <c r="Z95" s="80">
        <f t="shared" si="17"/>
      </c>
    </row>
    <row r="96" spans="1:26" ht="17.25">
      <c r="A96" s="27"/>
      <c r="B96" s="197">
        <v>88</v>
      </c>
      <c r="C96" s="135"/>
      <c r="D96" s="18"/>
      <c r="E96" s="11"/>
      <c r="F96" s="19"/>
      <c r="G96" s="22"/>
      <c r="H96" s="11"/>
      <c r="I96" s="131"/>
      <c r="J96" s="127"/>
      <c r="K96" s="180"/>
      <c r="L96" s="17"/>
      <c r="M96" s="11"/>
      <c r="N96" s="107"/>
      <c r="O96" s="71"/>
      <c r="P96" s="72"/>
      <c r="Q96" s="40">
        <f t="shared" si="10"/>
      </c>
      <c r="R96" s="41">
        <f t="shared" si="11"/>
      </c>
      <c r="S96" s="42">
        <f t="shared" si="12"/>
      </c>
      <c r="T96" s="10"/>
      <c r="U96" s="113"/>
      <c r="V96" s="122">
        <f t="shared" si="13"/>
      </c>
      <c r="W96" s="121">
        <f t="shared" si="14"/>
      </c>
      <c r="X96" s="80">
        <f t="shared" si="15"/>
      </c>
      <c r="Y96" s="80">
        <f t="shared" si="16"/>
      </c>
      <c r="Z96" s="80">
        <f t="shared" si="17"/>
      </c>
    </row>
    <row r="97" spans="1:26" ht="17.25">
      <c r="A97" s="27"/>
      <c r="B97" s="197">
        <v>89</v>
      </c>
      <c r="C97" s="135"/>
      <c r="D97" s="18"/>
      <c r="E97" s="11"/>
      <c r="F97" s="19"/>
      <c r="G97" s="22"/>
      <c r="H97" s="11"/>
      <c r="I97" s="131"/>
      <c r="J97" s="127"/>
      <c r="K97" s="180"/>
      <c r="L97" s="17"/>
      <c r="M97" s="11"/>
      <c r="N97" s="107"/>
      <c r="O97" s="71"/>
      <c r="P97" s="72"/>
      <c r="Q97" s="40">
        <f t="shared" si="10"/>
      </c>
      <c r="R97" s="41">
        <f t="shared" si="11"/>
      </c>
      <c r="S97" s="42">
        <f t="shared" si="12"/>
      </c>
      <c r="T97" s="10"/>
      <c r="U97" s="113"/>
      <c r="V97" s="122">
        <f t="shared" si="13"/>
      </c>
      <c r="W97" s="121">
        <f t="shared" si="14"/>
      </c>
      <c r="X97" s="80">
        <f t="shared" si="15"/>
      </c>
      <c r="Y97" s="80">
        <f t="shared" si="16"/>
      </c>
      <c r="Z97" s="80">
        <f t="shared" si="17"/>
      </c>
    </row>
    <row r="98" spans="1:26" ht="18" thickBot="1">
      <c r="A98" s="27"/>
      <c r="B98" s="199">
        <v>90</v>
      </c>
      <c r="C98" s="137"/>
      <c r="D98" s="23"/>
      <c r="E98" s="14"/>
      <c r="F98" s="57"/>
      <c r="G98" s="24"/>
      <c r="H98" s="14"/>
      <c r="I98" s="132"/>
      <c r="J98" s="133"/>
      <c r="K98" s="182"/>
      <c r="L98" s="58"/>
      <c r="M98" s="14"/>
      <c r="N98" s="109"/>
      <c r="O98" s="75"/>
      <c r="P98" s="76"/>
      <c r="Q98" s="59">
        <f t="shared" si="10"/>
      </c>
      <c r="R98" s="60">
        <f t="shared" si="11"/>
      </c>
      <c r="S98" s="61">
        <f t="shared" si="12"/>
      </c>
      <c r="T98" s="15"/>
      <c r="U98" s="113"/>
      <c r="V98" s="122">
        <f t="shared" si="13"/>
      </c>
      <c r="W98" s="121">
        <f t="shared" si="14"/>
      </c>
      <c r="X98" s="80">
        <f t="shared" si="15"/>
      </c>
      <c r="Y98" s="80">
        <f t="shared" si="16"/>
      </c>
      <c r="Z98" s="80">
        <f t="shared" si="17"/>
      </c>
    </row>
    <row r="99" spans="1:26" ht="17.25">
      <c r="A99" s="27"/>
      <c r="B99" s="197">
        <v>91</v>
      </c>
      <c r="C99" s="135"/>
      <c r="D99" s="18"/>
      <c r="E99" s="11"/>
      <c r="F99" s="19"/>
      <c r="G99" s="11"/>
      <c r="H99" s="11"/>
      <c r="I99" s="126"/>
      <c r="J99" s="127"/>
      <c r="K99" s="180"/>
      <c r="L99" s="17"/>
      <c r="M99" s="11"/>
      <c r="N99" s="107"/>
      <c r="O99" s="71"/>
      <c r="P99" s="72"/>
      <c r="Q99" s="62">
        <f t="shared" si="10"/>
      </c>
      <c r="R99" s="63">
        <f t="shared" si="11"/>
      </c>
      <c r="S99" s="64">
        <f t="shared" si="12"/>
      </c>
      <c r="T99" s="9"/>
      <c r="U99" s="113"/>
      <c r="V99" s="122">
        <f t="shared" si="13"/>
      </c>
      <c r="W99" s="121">
        <f t="shared" si="14"/>
      </c>
      <c r="X99" s="80">
        <f t="shared" si="15"/>
      </c>
      <c r="Y99" s="80">
        <f t="shared" si="16"/>
      </c>
      <c r="Z99" s="80">
        <f t="shared" si="17"/>
      </c>
    </row>
    <row r="100" spans="1:26" ht="17.25">
      <c r="A100" s="27"/>
      <c r="B100" s="197">
        <v>92</v>
      </c>
      <c r="C100" s="135"/>
      <c r="D100" s="18"/>
      <c r="E100" s="11"/>
      <c r="F100" s="19"/>
      <c r="G100" s="11"/>
      <c r="H100" s="11"/>
      <c r="I100" s="126"/>
      <c r="J100" s="127"/>
      <c r="K100" s="180"/>
      <c r="L100" s="17"/>
      <c r="M100" s="11"/>
      <c r="N100" s="107"/>
      <c r="O100" s="71"/>
      <c r="P100" s="72"/>
      <c r="Q100" s="40">
        <f t="shared" si="10"/>
      </c>
      <c r="R100" s="41">
        <f t="shared" si="11"/>
      </c>
      <c r="S100" s="42">
        <f t="shared" si="12"/>
      </c>
      <c r="T100" s="10"/>
      <c r="U100" s="113"/>
      <c r="V100" s="122">
        <f t="shared" si="13"/>
      </c>
      <c r="W100" s="121">
        <f t="shared" si="14"/>
      </c>
      <c r="X100" s="80">
        <f t="shared" si="15"/>
      </c>
      <c r="Y100" s="80">
        <f t="shared" si="16"/>
      </c>
      <c r="Z100" s="80">
        <f t="shared" si="17"/>
      </c>
    </row>
    <row r="101" spans="1:26" ht="17.25">
      <c r="A101" s="27"/>
      <c r="B101" s="197">
        <v>93</v>
      </c>
      <c r="C101" s="135"/>
      <c r="D101" s="18"/>
      <c r="E101" s="11"/>
      <c r="F101" s="19"/>
      <c r="G101" s="11"/>
      <c r="H101" s="11"/>
      <c r="I101" s="126"/>
      <c r="J101" s="127"/>
      <c r="K101" s="180"/>
      <c r="L101" s="17"/>
      <c r="M101" s="11"/>
      <c r="N101" s="107"/>
      <c r="O101" s="71"/>
      <c r="P101" s="72"/>
      <c r="Q101" s="40">
        <f t="shared" si="10"/>
      </c>
      <c r="R101" s="41">
        <f t="shared" si="11"/>
      </c>
      <c r="S101" s="42">
        <f t="shared" si="12"/>
      </c>
      <c r="T101" s="10"/>
      <c r="U101" s="113"/>
      <c r="V101" s="122">
        <f t="shared" si="13"/>
      </c>
      <c r="W101" s="121">
        <f t="shared" si="14"/>
      </c>
      <c r="X101" s="80">
        <f t="shared" si="15"/>
      </c>
      <c r="Y101" s="80">
        <f t="shared" si="16"/>
      </c>
      <c r="Z101" s="80">
        <f t="shared" si="17"/>
      </c>
    </row>
    <row r="102" spans="1:26" ht="17.25">
      <c r="A102" s="27"/>
      <c r="B102" s="197">
        <v>94</v>
      </c>
      <c r="C102" s="135"/>
      <c r="D102" s="18"/>
      <c r="E102" s="11"/>
      <c r="F102" s="19"/>
      <c r="G102" s="11"/>
      <c r="H102" s="11"/>
      <c r="I102" s="126"/>
      <c r="J102" s="127"/>
      <c r="K102" s="180"/>
      <c r="L102" s="17"/>
      <c r="M102" s="11"/>
      <c r="N102" s="107"/>
      <c r="O102" s="71"/>
      <c r="P102" s="72"/>
      <c r="Q102" s="40">
        <f t="shared" si="10"/>
      </c>
      <c r="R102" s="41">
        <f t="shared" si="11"/>
      </c>
      <c r="S102" s="42">
        <f t="shared" si="12"/>
      </c>
      <c r="T102" s="10"/>
      <c r="U102" s="113"/>
      <c r="V102" s="122">
        <f t="shared" si="13"/>
      </c>
      <c r="W102" s="121">
        <f t="shared" si="14"/>
      </c>
      <c r="X102" s="80">
        <f t="shared" si="15"/>
      </c>
      <c r="Y102" s="80">
        <f t="shared" si="16"/>
      </c>
      <c r="Z102" s="80">
        <f t="shared" si="17"/>
      </c>
    </row>
    <row r="103" spans="1:26" ht="17.25">
      <c r="A103" s="27"/>
      <c r="B103" s="198">
        <v>95</v>
      </c>
      <c r="C103" s="136"/>
      <c r="D103" s="48"/>
      <c r="E103" s="16"/>
      <c r="F103" s="49"/>
      <c r="G103" s="20"/>
      <c r="H103" s="20"/>
      <c r="I103" s="128"/>
      <c r="J103" s="129"/>
      <c r="K103" s="181"/>
      <c r="L103" s="50"/>
      <c r="M103" s="16"/>
      <c r="N103" s="108"/>
      <c r="O103" s="73"/>
      <c r="P103" s="74"/>
      <c r="Q103" s="51">
        <f t="shared" si="10"/>
      </c>
      <c r="R103" s="52">
        <f t="shared" si="11"/>
      </c>
      <c r="S103" s="53">
        <f t="shared" si="12"/>
      </c>
      <c r="T103" s="12"/>
      <c r="U103" s="113"/>
      <c r="V103" s="122">
        <f t="shared" si="13"/>
      </c>
      <c r="W103" s="121">
        <f t="shared" si="14"/>
      </c>
      <c r="X103" s="80">
        <f t="shared" si="15"/>
      </c>
      <c r="Y103" s="80">
        <f t="shared" si="16"/>
      </c>
      <c r="Z103" s="80">
        <f t="shared" si="17"/>
      </c>
    </row>
    <row r="104" spans="1:26" ht="17.25">
      <c r="A104" s="27"/>
      <c r="B104" s="197">
        <v>96</v>
      </c>
      <c r="C104" s="135"/>
      <c r="D104" s="18"/>
      <c r="E104" s="11"/>
      <c r="F104" s="19"/>
      <c r="G104" s="21"/>
      <c r="H104" s="125"/>
      <c r="I104" s="130"/>
      <c r="J104" s="127"/>
      <c r="K104" s="180"/>
      <c r="L104" s="17"/>
      <c r="M104" s="11"/>
      <c r="N104" s="107"/>
      <c r="O104" s="71"/>
      <c r="P104" s="72"/>
      <c r="Q104" s="54">
        <f t="shared" si="10"/>
      </c>
      <c r="R104" s="55">
        <f t="shared" si="11"/>
      </c>
      <c r="S104" s="56">
        <f t="shared" si="12"/>
      </c>
      <c r="T104" s="13"/>
      <c r="U104" s="113"/>
      <c r="V104" s="122">
        <f t="shared" si="13"/>
      </c>
      <c r="W104" s="121">
        <f t="shared" si="14"/>
      </c>
      <c r="X104" s="80">
        <f t="shared" si="15"/>
      </c>
      <c r="Y104" s="80">
        <f t="shared" si="16"/>
      </c>
      <c r="Z104" s="80">
        <f t="shared" si="17"/>
      </c>
    </row>
    <row r="105" spans="1:26" ht="17.25">
      <c r="A105" s="27"/>
      <c r="B105" s="197">
        <v>97</v>
      </c>
      <c r="C105" s="135"/>
      <c r="D105" s="18"/>
      <c r="E105" s="11"/>
      <c r="F105" s="19"/>
      <c r="G105" s="22"/>
      <c r="H105" s="11"/>
      <c r="I105" s="131"/>
      <c r="J105" s="127"/>
      <c r="K105" s="180"/>
      <c r="L105" s="17"/>
      <c r="M105" s="11"/>
      <c r="N105" s="107"/>
      <c r="O105" s="71"/>
      <c r="P105" s="72"/>
      <c r="Q105" s="40">
        <f t="shared" si="10"/>
      </c>
      <c r="R105" s="41">
        <f t="shared" si="11"/>
      </c>
      <c r="S105" s="42">
        <f t="shared" si="12"/>
      </c>
      <c r="T105" s="10"/>
      <c r="U105" s="113"/>
      <c r="V105" s="122">
        <f t="shared" si="13"/>
      </c>
      <c r="W105" s="121">
        <f t="shared" si="14"/>
      </c>
      <c r="X105" s="80">
        <f t="shared" si="15"/>
      </c>
      <c r="Y105" s="80">
        <f t="shared" si="16"/>
      </c>
      <c r="Z105" s="80">
        <f t="shared" si="17"/>
      </c>
    </row>
    <row r="106" spans="1:26" ht="17.25">
      <c r="A106" s="27"/>
      <c r="B106" s="197">
        <v>98</v>
      </c>
      <c r="C106" s="135"/>
      <c r="D106" s="18"/>
      <c r="E106" s="11"/>
      <c r="F106" s="19"/>
      <c r="G106" s="22"/>
      <c r="H106" s="11"/>
      <c r="I106" s="131"/>
      <c r="J106" s="127"/>
      <c r="K106" s="180"/>
      <c r="L106" s="17"/>
      <c r="M106" s="11"/>
      <c r="N106" s="107"/>
      <c r="O106" s="71"/>
      <c r="P106" s="72"/>
      <c r="Q106" s="40">
        <f t="shared" si="10"/>
      </c>
      <c r="R106" s="41">
        <f t="shared" si="11"/>
      </c>
      <c r="S106" s="42">
        <f t="shared" si="12"/>
      </c>
      <c r="T106" s="10"/>
      <c r="U106" s="113"/>
      <c r="V106" s="122">
        <f t="shared" si="13"/>
      </c>
      <c r="W106" s="121">
        <f t="shared" si="14"/>
      </c>
      <c r="X106" s="80">
        <f t="shared" si="15"/>
      </c>
      <c r="Y106" s="80">
        <f t="shared" si="16"/>
      </c>
      <c r="Z106" s="80">
        <f t="shared" si="17"/>
      </c>
    </row>
    <row r="107" spans="1:26" ht="17.25">
      <c r="A107" s="27"/>
      <c r="B107" s="197">
        <v>99</v>
      </c>
      <c r="C107" s="135"/>
      <c r="D107" s="18"/>
      <c r="E107" s="11"/>
      <c r="F107" s="19"/>
      <c r="G107" s="22"/>
      <c r="H107" s="11"/>
      <c r="I107" s="131"/>
      <c r="J107" s="127"/>
      <c r="K107" s="180"/>
      <c r="L107" s="17"/>
      <c r="M107" s="11"/>
      <c r="N107" s="107"/>
      <c r="O107" s="71"/>
      <c r="P107" s="72"/>
      <c r="Q107" s="40">
        <f t="shared" si="10"/>
      </c>
      <c r="R107" s="41">
        <f t="shared" si="11"/>
      </c>
      <c r="S107" s="42">
        <f t="shared" si="12"/>
      </c>
      <c r="T107" s="10"/>
      <c r="U107" s="113"/>
      <c r="V107" s="122">
        <f t="shared" si="13"/>
      </c>
      <c r="W107" s="121">
        <f t="shared" si="14"/>
      </c>
      <c r="X107" s="80">
        <f t="shared" si="15"/>
      </c>
      <c r="Y107" s="80">
        <f t="shared" si="16"/>
      </c>
      <c r="Z107" s="80">
        <f t="shared" si="17"/>
      </c>
    </row>
    <row r="108" spans="1:26" ht="18" thickBot="1">
      <c r="A108" s="27"/>
      <c r="B108" s="199">
        <v>100</v>
      </c>
      <c r="C108" s="137"/>
      <c r="D108" s="23"/>
      <c r="E108" s="14"/>
      <c r="F108" s="57"/>
      <c r="G108" s="24"/>
      <c r="H108" s="14"/>
      <c r="I108" s="132"/>
      <c r="J108" s="133"/>
      <c r="K108" s="182"/>
      <c r="L108" s="58"/>
      <c r="M108" s="14"/>
      <c r="N108" s="109"/>
      <c r="O108" s="75"/>
      <c r="P108" s="76"/>
      <c r="Q108" s="59">
        <f t="shared" si="10"/>
      </c>
      <c r="R108" s="60">
        <f t="shared" si="11"/>
      </c>
      <c r="S108" s="61">
        <f t="shared" si="12"/>
      </c>
      <c r="T108" s="15"/>
      <c r="U108" s="113"/>
      <c r="V108" s="122">
        <f t="shared" si="13"/>
      </c>
      <c r="W108" s="121">
        <f t="shared" si="14"/>
      </c>
      <c r="X108" s="80">
        <f t="shared" si="15"/>
      </c>
      <c r="Y108" s="80">
        <f t="shared" si="16"/>
      </c>
      <c r="Z108" s="80">
        <f t="shared" si="17"/>
      </c>
    </row>
    <row r="109" spans="1:26" ht="17.25">
      <c r="A109" s="27"/>
      <c r="B109" s="197">
        <v>101</v>
      </c>
      <c r="C109" s="135"/>
      <c r="D109" s="18"/>
      <c r="E109" s="11"/>
      <c r="F109" s="19"/>
      <c r="G109" s="11"/>
      <c r="H109" s="11"/>
      <c r="I109" s="126"/>
      <c r="J109" s="127"/>
      <c r="K109" s="180"/>
      <c r="L109" s="17"/>
      <c r="M109" s="11"/>
      <c r="N109" s="107"/>
      <c r="O109" s="71"/>
      <c r="P109" s="72"/>
      <c r="Q109" s="62">
        <f t="shared" si="10"/>
      </c>
      <c r="R109" s="63">
        <f t="shared" si="11"/>
      </c>
      <c r="S109" s="64">
        <f t="shared" si="12"/>
      </c>
      <c r="T109" s="9"/>
      <c r="U109" s="113"/>
      <c r="V109" s="122">
        <f t="shared" si="13"/>
      </c>
      <c r="W109" s="121">
        <f t="shared" si="14"/>
      </c>
      <c r="X109" s="80">
        <f t="shared" si="15"/>
      </c>
      <c r="Y109" s="80">
        <f t="shared" si="16"/>
      </c>
      <c r="Z109" s="80">
        <f t="shared" si="17"/>
      </c>
    </row>
    <row r="110" spans="1:26" ht="17.25">
      <c r="A110" s="27"/>
      <c r="B110" s="197">
        <v>102</v>
      </c>
      <c r="C110" s="135"/>
      <c r="D110" s="18"/>
      <c r="E110" s="11"/>
      <c r="F110" s="19"/>
      <c r="G110" s="11"/>
      <c r="H110" s="11"/>
      <c r="I110" s="126"/>
      <c r="J110" s="127"/>
      <c r="K110" s="180"/>
      <c r="L110" s="17"/>
      <c r="M110" s="11"/>
      <c r="N110" s="107"/>
      <c r="O110" s="71"/>
      <c r="P110" s="72"/>
      <c r="Q110" s="40">
        <f t="shared" si="10"/>
      </c>
      <c r="R110" s="41">
        <f t="shared" si="11"/>
      </c>
      <c r="S110" s="42">
        <f t="shared" si="12"/>
      </c>
      <c r="T110" s="10"/>
      <c r="U110" s="113"/>
      <c r="V110" s="122">
        <f t="shared" si="13"/>
      </c>
      <c r="W110" s="121">
        <f t="shared" si="14"/>
      </c>
      <c r="X110" s="80">
        <f t="shared" si="15"/>
      </c>
      <c r="Y110" s="80">
        <f t="shared" si="16"/>
      </c>
      <c r="Z110" s="80">
        <f t="shared" si="17"/>
      </c>
    </row>
    <row r="111" spans="1:26" ht="17.25">
      <c r="A111" s="27"/>
      <c r="B111" s="197">
        <v>103</v>
      </c>
      <c r="C111" s="135"/>
      <c r="D111" s="18"/>
      <c r="E111" s="11"/>
      <c r="F111" s="19"/>
      <c r="G111" s="11"/>
      <c r="H111" s="11"/>
      <c r="I111" s="126"/>
      <c r="J111" s="127"/>
      <c r="K111" s="180"/>
      <c r="L111" s="17"/>
      <c r="M111" s="11"/>
      <c r="N111" s="107"/>
      <c r="O111" s="71"/>
      <c r="P111" s="72"/>
      <c r="Q111" s="40">
        <f t="shared" si="10"/>
      </c>
      <c r="R111" s="41">
        <f t="shared" si="11"/>
      </c>
      <c r="S111" s="42">
        <f t="shared" si="12"/>
      </c>
      <c r="T111" s="10"/>
      <c r="U111" s="113"/>
      <c r="V111" s="122">
        <f t="shared" si="13"/>
      </c>
      <c r="W111" s="121">
        <f t="shared" si="14"/>
      </c>
      <c r="X111" s="80">
        <f t="shared" si="15"/>
      </c>
      <c r="Y111" s="80">
        <f t="shared" si="16"/>
      </c>
      <c r="Z111" s="80">
        <f t="shared" si="17"/>
      </c>
    </row>
    <row r="112" spans="1:26" ht="17.25">
      <c r="A112" s="27"/>
      <c r="B112" s="197">
        <v>104</v>
      </c>
      <c r="C112" s="135"/>
      <c r="D112" s="18"/>
      <c r="E112" s="11"/>
      <c r="F112" s="19"/>
      <c r="G112" s="11"/>
      <c r="H112" s="11"/>
      <c r="I112" s="126"/>
      <c r="J112" s="127"/>
      <c r="K112" s="180"/>
      <c r="L112" s="17"/>
      <c r="M112" s="11"/>
      <c r="N112" s="107"/>
      <c r="O112" s="71"/>
      <c r="P112" s="72"/>
      <c r="Q112" s="40">
        <f t="shared" si="10"/>
      </c>
      <c r="R112" s="41">
        <f t="shared" si="11"/>
      </c>
      <c r="S112" s="42">
        <f t="shared" si="12"/>
      </c>
      <c r="T112" s="10"/>
      <c r="U112" s="113"/>
      <c r="V112" s="122">
        <f t="shared" si="13"/>
      </c>
      <c r="W112" s="121">
        <f t="shared" si="14"/>
      </c>
      <c r="X112" s="80">
        <f t="shared" si="15"/>
      </c>
      <c r="Y112" s="80">
        <f t="shared" si="16"/>
      </c>
      <c r="Z112" s="80">
        <f t="shared" si="17"/>
      </c>
    </row>
    <row r="113" spans="1:26" ht="17.25">
      <c r="A113" s="27"/>
      <c r="B113" s="198">
        <v>105</v>
      </c>
      <c r="C113" s="136"/>
      <c r="D113" s="48"/>
      <c r="E113" s="16"/>
      <c r="F113" s="49"/>
      <c r="G113" s="20"/>
      <c r="H113" s="20"/>
      <c r="I113" s="128"/>
      <c r="J113" s="129"/>
      <c r="K113" s="181"/>
      <c r="L113" s="50"/>
      <c r="M113" s="16"/>
      <c r="N113" s="108"/>
      <c r="O113" s="73"/>
      <c r="P113" s="74"/>
      <c r="Q113" s="65">
        <f t="shared" si="10"/>
      </c>
      <c r="R113" s="66">
        <f t="shared" si="11"/>
      </c>
      <c r="S113" s="67">
        <f t="shared" si="12"/>
      </c>
      <c r="T113" s="12"/>
      <c r="U113" s="113"/>
      <c r="V113" s="122">
        <f t="shared" si="13"/>
      </c>
      <c r="W113" s="121">
        <f t="shared" si="14"/>
      </c>
      <c r="X113" s="80">
        <f t="shared" si="15"/>
      </c>
      <c r="Y113" s="80">
        <f t="shared" si="16"/>
      </c>
      <c r="Z113" s="80">
        <f t="shared" si="17"/>
      </c>
    </row>
    <row r="114" spans="1:26" ht="17.25">
      <c r="A114" s="27"/>
      <c r="B114" s="197">
        <v>106</v>
      </c>
      <c r="C114" s="135"/>
      <c r="D114" s="18"/>
      <c r="E114" s="11"/>
      <c r="F114" s="19"/>
      <c r="G114" s="21"/>
      <c r="H114" s="125"/>
      <c r="I114" s="130"/>
      <c r="J114" s="127"/>
      <c r="K114" s="180"/>
      <c r="L114" s="17"/>
      <c r="M114" s="11"/>
      <c r="N114" s="107"/>
      <c r="O114" s="71"/>
      <c r="P114" s="72"/>
      <c r="Q114" s="54">
        <f t="shared" si="10"/>
      </c>
      <c r="R114" s="55">
        <f t="shared" si="11"/>
      </c>
      <c r="S114" s="56">
        <f t="shared" si="12"/>
      </c>
      <c r="T114" s="13"/>
      <c r="U114" s="113"/>
      <c r="V114" s="122">
        <f t="shared" si="13"/>
      </c>
      <c r="W114" s="121">
        <f t="shared" si="14"/>
      </c>
      <c r="X114" s="80">
        <f t="shared" si="15"/>
      </c>
      <c r="Y114" s="80">
        <f t="shared" si="16"/>
      </c>
      <c r="Z114" s="80">
        <f t="shared" si="17"/>
      </c>
    </row>
    <row r="115" spans="1:26" ht="17.25">
      <c r="A115" s="27"/>
      <c r="B115" s="197">
        <v>107</v>
      </c>
      <c r="C115" s="135"/>
      <c r="D115" s="18"/>
      <c r="E115" s="11"/>
      <c r="F115" s="19"/>
      <c r="G115" s="22"/>
      <c r="H115" s="11"/>
      <c r="I115" s="131"/>
      <c r="J115" s="127"/>
      <c r="K115" s="180"/>
      <c r="L115" s="17"/>
      <c r="M115" s="11"/>
      <c r="N115" s="107"/>
      <c r="O115" s="71"/>
      <c r="P115" s="72"/>
      <c r="Q115" s="40">
        <f t="shared" si="10"/>
      </c>
      <c r="R115" s="41">
        <f t="shared" si="11"/>
      </c>
      <c r="S115" s="42">
        <f t="shared" si="12"/>
      </c>
      <c r="T115" s="10"/>
      <c r="U115" s="113"/>
      <c r="V115" s="122">
        <f t="shared" si="13"/>
      </c>
      <c r="W115" s="121">
        <f t="shared" si="14"/>
      </c>
      <c r="X115" s="80">
        <f t="shared" si="15"/>
      </c>
      <c r="Y115" s="80">
        <f t="shared" si="16"/>
      </c>
      <c r="Z115" s="80">
        <f t="shared" si="17"/>
      </c>
    </row>
    <row r="116" spans="1:26" ht="17.25">
      <c r="A116" s="27"/>
      <c r="B116" s="197">
        <v>108</v>
      </c>
      <c r="C116" s="135"/>
      <c r="D116" s="18"/>
      <c r="E116" s="11"/>
      <c r="F116" s="19"/>
      <c r="G116" s="22"/>
      <c r="H116" s="11"/>
      <c r="I116" s="131"/>
      <c r="J116" s="127"/>
      <c r="K116" s="180"/>
      <c r="L116" s="17"/>
      <c r="M116" s="11"/>
      <c r="N116" s="107"/>
      <c r="O116" s="71"/>
      <c r="P116" s="72"/>
      <c r="Q116" s="40">
        <f t="shared" si="10"/>
      </c>
      <c r="R116" s="41">
        <f t="shared" si="11"/>
      </c>
      <c r="S116" s="42">
        <f t="shared" si="12"/>
      </c>
      <c r="T116" s="10"/>
      <c r="U116" s="113"/>
      <c r="V116" s="122">
        <f t="shared" si="13"/>
      </c>
      <c r="W116" s="121">
        <f t="shared" si="14"/>
      </c>
      <c r="X116" s="80">
        <f t="shared" si="15"/>
      </c>
      <c r="Y116" s="80">
        <f t="shared" si="16"/>
      </c>
      <c r="Z116" s="80">
        <f t="shared" si="17"/>
      </c>
    </row>
    <row r="117" spans="1:26" ht="17.25">
      <c r="A117" s="27"/>
      <c r="B117" s="197">
        <v>109</v>
      </c>
      <c r="C117" s="135"/>
      <c r="D117" s="18"/>
      <c r="E117" s="11"/>
      <c r="F117" s="19"/>
      <c r="G117" s="22"/>
      <c r="H117" s="11"/>
      <c r="I117" s="131"/>
      <c r="J117" s="127"/>
      <c r="K117" s="180"/>
      <c r="L117" s="17"/>
      <c r="M117" s="11"/>
      <c r="N117" s="107"/>
      <c r="O117" s="71"/>
      <c r="P117" s="72"/>
      <c r="Q117" s="40">
        <f t="shared" si="10"/>
      </c>
      <c r="R117" s="41">
        <f t="shared" si="11"/>
      </c>
      <c r="S117" s="42">
        <f t="shared" si="12"/>
      </c>
      <c r="T117" s="10"/>
      <c r="U117" s="113"/>
      <c r="V117" s="122">
        <f t="shared" si="13"/>
      </c>
      <c r="W117" s="121">
        <f t="shared" si="14"/>
      </c>
      <c r="X117" s="80">
        <f t="shared" si="15"/>
      </c>
      <c r="Y117" s="80">
        <f t="shared" si="16"/>
      </c>
      <c r="Z117" s="80">
        <f t="shared" si="17"/>
      </c>
    </row>
    <row r="118" spans="1:26" ht="18" thickBot="1">
      <c r="A118" s="27"/>
      <c r="B118" s="199">
        <v>110</v>
      </c>
      <c r="C118" s="137"/>
      <c r="D118" s="23"/>
      <c r="E118" s="14"/>
      <c r="F118" s="57"/>
      <c r="G118" s="24"/>
      <c r="H118" s="14"/>
      <c r="I118" s="132"/>
      <c r="J118" s="133"/>
      <c r="K118" s="182"/>
      <c r="L118" s="58"/>
      <c r="M118" s="14"/>
      <c r="N118" s="109"/>
      <c r="O118" s="75"/>
      <c r="P118" s="76"/>
      <c r="Q118" s="59">
        <f t="shared" si="10"/>
      </c>
      <c r="R118" s="60">
        <f t="shared" si="11"/>
      </c>
      <c r="S118" s="61">
        <f t="shared" si="12"/>
      </c>
      <c r="T118" s="15"/>
      <c r="U118" s="113"/>
      <c r="V118" s="122">
        <f t="shared" si="13"/>
      </c>
      <c r="W118" s="121">
        <f t="shared" si="14"/>
      </c>
      <c r="X118" s="80">
        <f t="shared" si="15"/>
      </c>
      <c r="Y118" s="80">
        <f t="shared" si="16"/>
      </c>
      <c r="Z118" s="80">
        <f t="shared" si="17"/>
      </c>
    </row>
    <row r="119" spans="1:26" ht="17.25">
      <c r="A119" s="27"/>
      <c r="B119" s="197">
        <v>111</v>
      </c>
      <c r="C119" s="135"/>
      <c r="D119" s="18"/>
      <c r="E119" s="11"/>
      <c r="F119" s="19"/>
      <c r="G119" s="11"/>
      <c r="H119" s="11"/>
      <c r="I119" s="126"/>
      <c r="J119" s="127"/>
      <c r="K119" s="180"/>
      <c r="L119" s="17"/>
      <c r="M119" s="11"/>
      <c r="N119" s="107"/>
      <c r="O119" s="71"/>
      <c r="P119" s="72"/>
      <c r="Q119" s="62">
        <f t="shared" si="10"/>
      </c>
      <c r="R119" s="63">
        <f t="shared" si="11"/>
      </c>
      <c r="S119" s="64">
        <f t="shared" si="12"/>
      </c>
      <c r="T119" s="9"/>
      <c r="U119" s="113"/>
      <c r="V119" s="122">
        <f t="shared" si="13"/>
      </c>
      <c r="W119" s="121">
        <f t="shared" si="14"/>
      </c>
      <c r="X119" s="80">
        <f t="shared" si="15"/>
      </c>
      <c r="Y119" s="80">
        <f t="shared" si="16"/>
      </c>
      <c r="Z119" s="80">
        <f t="shared" si="17"/>
      </c>
    </row>
    <row r="120" spans="1:26" ht="17.25">
      <c r="A120" s="27"/>
      <c r="B120" s="197">
        <v>112</v>
      </c>
      <c r="C120" s="135"/>
      <c r="D120" s="18"/>
      <c r="E120" s="11"/>
      <c r="F120" s="19"/>
      <c r="G120" s="11"/>
      <c r="H120" s="11"/>
      <c r="I120" s="126"/>
      <c r="J120" s="127"/>
      <c r="K120" s="180"/>
      <c r="L120" s="17"/>
      <c r="M120" s="11"/>
      <c r="N120" s="107"/>
      <c r="O120" s="71"/>
      <c r="P120" s="72"/>
      <c r="Q120" s="40">
        <f t="shared" si="10"/>
      </c>
      <c r="R120" s="41">
        <f t="shared" si="11"/>
      </c>
      <c r="S120" s="42">
        <f t="shared" si="12"/>
      </c>
      <c r="T120" s="10"/>
      <c r="U120" s="113"/>
      <c r="V120" s="122">
        <f t="shared" si="13"/>
      </c>
      <c r="W120" s="121">
        <f t="shared" si="14"/>
      </c>
      <c r="X120" s="80">
        <f t="shared" si="15"/>
      </c>
      <c r="Y120" s="80">
        <f t="shared" si="16"/>
      </c>
      <c r="Z120" s="80">
        <f t="shared" si="17"/>
      </c>
    </row>
    <row r="121" spans="1:26" ht="17.25">
      <c r="A121" s="27"/>
      <c r="B121" s="197">
        <v>113</v>
      </c>
      <c r="C121" s="135"/>
      <c r="D121" s="18"/>
      <c r="E121" s="11"/>
      <c r="F121" s="19"/>
      <c r="G121" s="11"/>
      <c r="H121" s="11"/>
      <c r="I121" s="126"/>
      <c r="J121" s="127"/>
      <c r="K121" s="180"/>
      <c r="L121" s="17"/>
      <c r="M121" s="11"/>
      <c r="N121" s="107"/>
      <c r="O121" s="71"/>
      <c r="P121" s="72"/>
      <c r="Q121" s="40">
        <f t="shared" si="10"/>
      </c>
      <c r="R121" s="41">
        <f t="shared" si="11"/>
      </c>
      <c r="S121" s="42">
        <f t="shared" si="12"/>
      </c>
      <c r="T121" s="10"/>
      <c r="U121" s="113"/>
      <c r="V121" s="122">
        <f t="shared" si="13"/>
      </c>
      <c r="W121" s="121">
        <f t="shared" si="14"/>
      </c>
      <c r="X121" s="80">
        <f t="shared" si="15"/>
      </c>
      <c r="Y121" s="80">
        <f t="shared" si="16"/>
      </c>
      <c r="Z121" s="80">
        <f t="shared" si="17"/>
      </c>
    </row>
    <row r="122" spans="1:26" ht="17.25">
      <c r="A122" s="27"/>
      <c r="B122" s="197">
        <v>114</v>
      </c>
      <c r="C122" s="135"/>
      <c r="D122" s="18"/>
      <c r="E122" s="11"/>
      <c r="F122" s="19"/>
      <c r="G122" s="11"/>
      <c r="H122" s="11"/>
      <c r="I122" s="126"/>
      <c r="J122" s="127"/>
      <c r="K122" s="180"/>
      <c r="L122" s="17"/>
      <c r="M122" s="11"/>
      <c r="N122" s="107"/>
      <c r="O122" s="71"/>
      <c r="P122" s="72"/>
      <c r="Q122" s="40">
        <f t="shared" si="10"/>
      </c>
      <c r="R122" s="41">
        <f t="shared" si="11"/>
      </c>
      <c r="S122" s="42">
        <f t="shared" si="12"/>
      </c>
      <c r="T122" s="10"/>
      <c r="U122" s="113"/>
      <c r="V122" s="122">
        <f t="shared" si="13"/>
      </c>
      <c r="W122" s="121">
        <f t="shared" si="14"/>
      </c>
      <c r="X122" s="80">
        <f t="shared" si="15"/>
      </c>
      <c r="Y122" s="80">
        <f t="shared" si="16"/>
      </c>
      <c r="Z122" s="80">
        <f t="shared" si="17"/>
      </c>
    </row>
    <row r="123" spans="1:26" ht="17.25">
      <c r="A123" s="27"/>
      <c r="B123" s="198">
        <v>115</v>
      </c>
      <c r="C123" s="136"/>
      <c r="D123" s="48"/>
      <c r="E123" s="16"/>
      <c r="F123" s="49"/>
      <c r="G123" s="20"/>
      <c r="H123" s="20"/>
      <c r="I123" s="128"/>
      <c r="J123" s="129"/>
      <c r="K123" s="181"/>
      <c r="L123" s="50"/>
      <c r="M123" s="16"/>
      <c r="N123" s="108"/>
      <c r="O123" s="73"/>
      <c r="P123" s="74"/>
      <c r="Q123" s="51">
        <f t="shared" si="10"/>
      </c>
      <c r="R123" s="52">
        <f t="shared" si="11"/>
      </c>
      <c r="S123" s="53">
        <f t="shared" si="12"/>
      </c>
      <c r="T123" s="12"/>
      <c r="U123" s="113"/>
      <c r="V123" s="122">
        <f t="shared" si="13"/>
      </c>
      <c r="W123" s="121">
        <f t="shared" si="14"/>
      </c>
      <c r="X123" s="80">
        <f t="shared" si="15"/>
      </c>
      <c r="Y123" s="80">
        <f t="shared" si="16"/>
      </c>
      <c r="Z123" s="80">
        <f t="shared" si="17"/>
      </c>
    </row>
    <row r="124" spans="1:26" ht="17.25">
      <c r="A124" s="27"/>
      <c r="B124" s="197">
        <v>116</v>
      </c>
      <c r="C124" s="135"/>
      <c r="D124" s="18"/>
      <c r="E124" s="11"/>
      <c r="F124" s="19"/>
      <c r="G124" s="21"/>
      <c r="H124" s="125"/>
      <c r="I124" s="130"/>
      <c r="J124" s="127"/>
      <c r="K124" s="180"/>
      <c r="L124" s="17"/>
      <c r="M124" s="11"/>
      <c r="N124" s="107"/>
      <c r="O124" s="71"/>
      <c r="P124" s="72"/>
      <c r="Q124" s="68">
        <f t="shared" si="10"/>
      </c>
      <c r="R124" s="69">
        <f t="shared" si="11"/>
      </c>
      <c r="S124" s="70">
        <f t="shared" si="12"/>
      </c>
      <c r="T124" s="13"/>
      <c r="U124" s="113"/>
      <c r="V124" s="122">
        <f t="shared" si="13"/>
      </c>
      <c r="W124" s="121">
        <f t="shared" si="14"/>
      </c>
      <c r="X124" s="80">
        <f t="shared" si="15"/>
      </c>
      <c r="Y124" s="80">
        <f t="shared" si="16"/>
      </c>
      <c r="Z124" s="80">
        <f t="shared" si="17"/>
      </c>
    </row>
    <row r="125" spans="1:26" ht="17.25">
      <c r="A125" s="27"/>
      <c r="B125" s="197">
        <v>117</v>
      </c>
      <c r="C125" s="135"/>
      <c r="D125" s="18"/>
      <c r="E125" s="11"/>
      <c r="F125" s="19"/>
      <c r="G125" s="22"/>
      <c r="H125" s="11"/>
      <c r="I125" s="131"/>
      <c r="J125" s="127"/>
      <c r="K125" s="180"/>
      <c r="L125" s="17"/>
      <c r="M125" s="11"/>
      <c r="N125" s="107"/>
      <c r="O125" s="71"/>
      <c r="P125" s="72"/>
      <c r="Q125" s="40">
        <f t="shared" si="10"/>
      </c>
      <c r="R125" s="41">
        <f t="shared" si="11"/>
      </c>
      <c r="S125" s="42">
        <f t="shared" si="12"/>
      </c>
      <c r="T125" s="10"/>
      <c r="U125" s="113"/>
      <c r="V125" s="122">
        <f t="shared" si="13"/>
      </c>
      <c r="W125" s="121">
        <f t="shared" si="14"/>
      </c>
      <c r="X125" s="80">
        <f t="shared" si="15"/>
      </c>
      <c r="Y125" s="80">
        <f t="shared" si="16"/>
      </c>
      <c r="Z125" s="80">
        <f t="shared" si="17"/>
      </c>
    </row>
    <row r="126" spans="1:26" ht="17.25">
      <c r="A126" s="27"/>
      <c r="B126" s="197">
        <v>118</v>
      </c>
      <c r="C126" s="135"/>
      <c r="D126" s="18"/>
      <c r="E126" s="11"/>
      <c r="F126" s="19"/>
      <c r="G126" s="22"/>
      <c r="H126" s="11"/>
      <c r="I126" s="131"/>
      <c r="J126" s="127"/>
      <c r="K126" s="180"/>
      <c r="L126" s="17"/>
      <c r="M126" s="11"/>
      <c r="N126" s="107"/>
      <c r="O126" s="71"/>
      <c r="P126" s="72"/>
      <c r="Q126" s="40">
        <f t="shared" si="10"/>
      </c>
      <c r="R126" s="41">
        <f t="shared" si="11"/>
      </c>
      <c r="S126" s="42">
        <f t="shared" si="12"/>
      </c>
      <c r="T126" s="10"/>
      <c r="U126" s="113"/>
      <c r="V126" s="122">
        <f t="shared" si="13"/>
      </c>
      <c r="W126" s="121">
        <f t="shared" si="14"/>
      </c>
      <c r="X126" s="80">
        <f t="shared" si="15"/>
      </c>
      <c r="Y126" s="80">
        <f t="shared" si="16"/>
      </c>
      <c r="Z126" s="80">
        <f t="shared" si="17"/>
      </c>
    </row>
    <row r="127" spans="1:26" ht="17.25">
      <c r="A127" s="27"/>
      <c r="B127" s="197">
        <v>119</v>
      </c>
      <c r="C127" s="135"/>
      <c r="D127" s="18"/>
      <c r="E127" s="11"/>
      <c r="F127" s="19"/>
      <c r="G127" s="22"/>
      <c r="H127" s="11"/>
      <c r="I127" s="131"/>
      <c r="J127" s="127"/>
      <c r="K127" s="180"/>
      <c r="L127" s="17"/>
      <c r="M127" s="11"/>
      <c r="N127" s="107"/>
      <c r="O127" s="71"/>
      <c r="P127" s="72"/>
      <c r="Q127" s="40">
        <f t="shared" si="10"/>
      </c>
      <c r="R127" s="41">
        <f t="shared" si="11"/>
      </c>
      <c r="S127" s="42">
        <f t="shared" si="12"/>
      </c>
      <c r="T127" s="10"/>
      <c r="U127" s="113"/>
      <c r="V127" s="122">
        <f t="shared" si="13"/>
      </c>
      <c r="W127" s="121">
        <f t="shared" si="14"/>
      </c>
      <c r="X127" s="80">
        <f t="shared" si="15"/>
      </c>
      <c r="Y127" s="80">
        <f t="shared" si="16"/>
      </c>
      <c r="Z127" s="80">
        <f t="shared" si="17"/>
      </c>
    </row>
    <row r="128" spans="1:26" ht="18" thickBot="1">
      <c r="A128" s="27"/>
      <c r="B128" s="199">
        <v>120</v>
      </c>
      <c r="C128" s="137"/>
      <c r="D128" s="23"/>
      <c r="E128" s="14"/>
      <c r="F128" s="57"/>
      <c r="G128" s="24"/>
      <c r="H128" s="14"/>
      <c r="I128" s="132"/>
      <c r="J128" s="133"/>
      <c r="K128" s="182"/>
      <c r="L128" s="58"/>
      <c r="M128" s="14"/>
      <c r="N128" s="109"/>
      <c r="O128" s="75"/>
      <c r="P128" s="76"/>
      <c r="Q128" s="59">
        <f t="shared" si="10"/>
      </c>
      <c r="R128" s="60">
        <f t="shared" si="11"/>
      </c>
      <c r="S128" s="61">
        <f t="shared" si="12"/>
      </c>
      <c r="T128" s="15"/>
      <c r="U128" s="113"/>
      <c r="V128" s="122">
        <f t="shared" si="13"/>
      </c>
      <c r="W128" s="121">
        <f t="shared" si="14"/>
      </c>
      <c r="X128" s="80">
        <f t="shared" si="15"/>
      </c>
      <c r="Y128" s="80">
        <f t="shared" si="16"/>
      </c>
      <c r="Z128" s="80">
        <f t="shared" si="17"/>
      </c>
    </row>
    <row r="129" spans="1:26" ht="17.25">
      <c r="A129" s="27"/>
      <c r="B129" s="197">
        <v>121</v>
      </c>
      <c r="C129" s="135"/>
      <c r="D129" s="18"/>
      <c r="E129" s="11"/>
      <c r="F129" s="19"/>
      <c r="G129" s="11"/>
      <c r="H129" s="11"/>
      <c r="I129" s="126"/>
      <c r="J129" s="127"/>
      <c r="K129" s="180"/>
      <c r="L129" s="17"/>
      <c r="M129" s="11"/>
      <c r="N129" s="107"/>
      <c r="O129" s="71"/>
      <c r="P129" s="72"/>
      <c r="Q129" s="62">
        <f t="shared" si="10"/>
      </c>
      <c r="R129" s="63">
        <f t="shared" si="11"/>
      </c>
      <c r="S129" s="64">
        <f t="shared" si="12"/>
      </c>
      <c r="T129" s="9"/>
      <c r="U129" s="113"/>
      <c r="V129" s="122">
        <f t="shared" si="13"/>
      </c>
      <c r="W129" s="121">
        <f t="shared" si="14"/>
      </c>
      <c r="X129" s="80">
        <f t="shared" si="15"/>
      </c>
      <c r="Y129" s="80">
        <f t="shared" si="16"/>
      </c>
      <c r="Z129" s="80">
        <f t="shared" si="17"/>
      </c>
    </row>
    <row r="130" spans="1:26" ht="17.25">
      <c r="A130" s="27"/>
      <c r="B130" s="197">
        <v>122</v>
      </c>
      <c r="C130" s="135"/>
      <c r="D130" s="18"/>
      <c r="E130" s="11"/>
      <c r="F130" s="19"/>
      <c r="G130" s="11"/>
      <c r="H130" s="11"/>
      <c r="I130" s="126"/>
      <c r="J130" s="127"/>
      <c r="K130" s="180"/>
      <c r="L130" s="17"/>
      <c r="M130" s="11"/>
      <c r="N130" s="107"/>
      <c r="O130" s="71"/>
      <c r="P130" s="72"/>
      <c r="Q130" s="40">
        <f t="shared" si="10"/>
      </c>
      <c r="R130" s="41">
        <f t="shared" si="11"/>
      </c>
      <c r="S130" s="42">
        <f t="shared" si="12"/>
      </c>
      <c r="T130" s="10"/>
      <c r="U130" s="113"/>
      <c r="V130" s="122">
        <f t="shared" si="13"/>
      </c>
      <c r="W130" s="121">
        <f t="shared" si="14"/>
      </c>
      <c r="X130" s="80">
        <f t="shared" si="15"/>
      </c>
      <c r="Y130" s="80">
        <f t="shared" si="16"/>
      </c>
      <c r="Z130" s="80">
        <f t="shared" si="17"/>
      </c>
    </row>
    <row r="131" spans="1:26" ht="17.25">
      <c r="A131" s="27"/>
      <c r="B131" s="197">
        <v>123</v>
      </c>
      <c r="C131" s="135"/>
      <c r="D131" s="18"/>
      <c r="E131" s="11"/>
      <c r="F131" s="19"/>
      <c r="G131" s="11"/>
      <c r="H131" s="11"/>
      <c r="I131" s="126"/>
      <c r="J131" s="127"/>
      <c r="K131" s="180"/>
      <c r="L131" s="17"/>
      <c r="M131" s="11"/>
      <c r="N131" s="107"/>
      <c r="O131" s="71"/>
      <c r="P131" s="72"/>
      <c r="Q131" s="40">
        <f t="shared" si="10"/>
      </c>
      <c r="R131" s="41">
        <f t="shared" si="11"/>
      </c>
      <c r="S131" s="42">
        <f t="shared" si="12"/>
      </c>
      <c r="T131" s="10"/>
      <c r="U131" s="113"/>
      <c r="V131" s="122">
        <f t="shared" si="13"/>
      </c>
      <c r="W131" s="121">
        <f t="shared" si="14"/>
      </c>
      <c r="X131" s="80">
        <f t="shared" si="15"/>
      </c>
      <c r="Y131" s="80">
        <f t="shared" si="16"/>
      </c>
      <c r="Z131" s="80">
        <f t="shared" si="17"/>
      </c>
    </row>
    <row r="132" spans="1:26" ht="17.25">
      <c r="A132" s="27"/>
      <c r="B132" s="197">
        <v>124</v>
      </c>
      <c r="C132" s="135"/>
      <c r="D132" s="18"/>
      <c r="E132" s="11"/>
      <c r="F132" s="19"/>
      <c r="G132" s="11"/>
      <c r="H132" s="11"/>
      <c r="I132" s="126"/>
      <c r="J132" s="127"/>
      <c r="K132" s="180"/>
      <c r="L132" s="17"/>
      <c r="M132" s="11"/>
      <c r="N132" s="107"/>
      <c r="O132" s="71"/>
      <c r="P132" s="72"/>
      <c r="Q132" s="40">
        <f t="shared" si="10"/>
      </c>
      <c r="R132" s="41">
        <f t="shared" si="11"/>
      </c>
      <c r="S132" s="42">
        <f t="shared" si="12"/>
      </c>
      <c r="T132" s="10"/>
      <c r="U132" s="113"/>
      <c r="V132" s="122">
        <f t="shared" si="13"/>
      </c>
      <c r="W132" s="121">
        <f t="shared" si="14"/>
      </c>
      <c r="X132" s="80">
        <f t="shared" si="15"/>
      </c>
      <c r="Y132" s="80">
        <f t="shared" si="16"/>
      </c>
      <c r="Z132" s="80">
        <f t="shared" si="17"/>
      </c>
    </row>
    <row r="133" spans="1:26" ht="17.25">
      <c r="A133" s="27"/>
      <c r="B133" s="198">
        <v>125</v>
      </c>
      <c r="C133" s="136"/>
      <c r="D133" s="48"/>
      <c r="E133" s="16"/>
      <c r="F133" s="49"/>
      <c r="G133" s="20"/>
      <c r="H133" s="20"/>
      <c r="I133" s="128"/>
      <c r="J133" s="129"/>
      <c r="K133" s="181"/>
      <c r="L133" s="50"/>
      <c r="M133" s="16"/>
      <c r="N133" s="108"/>
      <c r="O133" s="73"/>
      <c r="P133" s="74"/>
      <c r="Q133" s="51">
        <f t="shared" si="10"/>
      </c>
      <c r="R133" s="52">
        <f t="shared" si="11"/>
      </c>
      <c r="S133" s="53">
        <f t="shared" si="12"/>
      </c>
      <c r="T133" s="12"/>
      <c r="U133" s="113"/>
      <c r="V133" s="122">
        <f t="shared" si="13"/>
      </c>
      <c r="W133" s="121">
        <f t="shared" si="14"/>
      </c>
      <c r="X133" s="80">
        <f t="shared" si="15"/>
      </c>
      <c r="Y133" s="80">
        <f t="shared" si="16"/>
      </c>
      <c r="Z133" s="80">
        <f t="shared" si="17"/>
      </c>
    </row>
    <row r="134" spans="1:26" ht="17.25">
      <c r="A134" s="27"/>
      <c r="B134" s="197">
        <v>126</v>
      </c>
      <c r="C134" s="135"/>
      <c r="D134" s="18"/>
      <c r="E134" s="11"/>
      <c r="F134" s="19"/>
      <c r="G134" s="21"/>
      <c r="H134" s="125"/>
      <c r="I134" s="130"/>
      <c r="J134" s="127"/>
      <c r="K134" s="180"/>
      <c r="L134" s="17"/>
      <c r="M134" s="11"/>
      <c r="N134" s="107"/>
      <c r="O134" s="71"/>
      <c r="P134" s="72"/>
      <c r="Q134" s="54">
        <f t="shared" si="10"/>
      </c>
      <c r="R134" s="55">
        <f t="shared" si="11"/>
      </c>
      <c r="S134" s="56">
        <f t="shared" si="12"/>
      </c>
      <c r="T134" s="13"/>
      <c r="U134" s="113"/>
      <c r="V134" s="122">
        <f t="shared" si="13"/>
      </c>
      <c r="W134" s="121">
        <f t="shared" si="14"/>
      </c>
      <c r="X134" s="80">
        <f t="shared" si="15"/>
      </c>
      <c r="Y134" s="80">
        <f t="shared" si="16"/>
      </c>
      <c r="Z134" s="80">
        <f t="shared" si="17"/>
      </c>
    </row>
    <row r="135" spans="1:26" ht="17.25">
      <c r="A135" s="27"/>
      <c r="B135" s="197">
        <v>127</v>
      </c>
      <c r="C135" s="135"/>
      <c r="D135" s="18"/>
      <c r="E135" s="11"/>
      <c r="F135" s="19"/>
      <c r="G135" s="22"/>
      <c r="H135" s="11"/>
      <c r="I135" s="131"/>
      <c r="J135" s="127"/>
      <c r="K135" s="180"/>
      <c r="L135" s="17"/>
      <c r="M135" s="11"/>
      <c r="N135" s="107"/>
      <c r="O135" s="71"/>
      <c r="P135" s="72"/>
      <c r="Q135" s="40">
        <f t="shared" si="10"/>
      </c>
      <c r="R135" s="41">
        <f t="shared" si="11"/>
      </c>
      <c r="S135" s="42">
        <f t="shared" si="12"/>
      </c>
      <c r="T135" s="10"/>
      <c r="U135" s="113"/>
      <c r="V135" s="122">
        <f t="shared" si="13"/>
      </c>
      <c r="W135" s="121">
        <f t="shared" si="14"/>
      </c>
      <c r="X135" s="80">
        <f t="shared" si="15"/>
      </c>
      <c r="Y135" s="80">
        <f t="shared" si="16"/>
      </c>
      <c r="Z135" s="80">
        <f t="shared" si="17"/>
      </c>
    </row>
    <row r="136" spans="1:26" ht="17.25">
      <c r="A136" s="27"/>
      <c r="B136" s="197">
        <v>128</v>
      </c>
      <c r="C136" s="135"/>
      <c r="D136" s="18"/>
      <c r="E136" s="11"/>
      <c r="F136" s="19"/>
      <c r="G136" s="22"/>
      <c r="H136" s="11"/>
      <c r="I136" s="131"/>
      <c r="J136" s="127"/>
      <c r="K136" s="180"/>
      <c r="L136" s="17"/>
      <c r="M136" s="11"/>
      <c r="N136" s="107"/>
      <c r="O136" s="71"/>
      <c r="P136" s="72"/>
      <c r="Q136" s="40">
        <f t="shared" si="10"/>
      </c>
      <c r="R136" s="41">
        <f t="shared" si="11"/>
      </c>
      <c r="S136" s="42">
        <f t="shared" si="12"/>
      </c>
      <c r="T136" s="10"/>
      <c r="U136" s="113"/>
      <c r="V136" s="122">
        <f t="shared" si="13"/>
      </c>
      <c r="W136" s="121">
        <f t="shared" si="14"/>
      </c>
      <c r="X136" s="80">
        <f t="shared" si="15"/>
      </c>
      <c r="Y136" s="80">
        <f t="shared" si="16"/>
      </c>
      <c r="Z136" s="80">
        <f t="shared" si="17"/>
      </c>
    </row>
    <row r="137" spans="1:26" ht="17.25">
      <c r="A137" s="27"/>
      <c r="B137" s="197">
        <v>129</v>
      </c>
      <c r="C137" s="135"/>
      <c r="D137" s="18"/>
      <c r="E137" s="11"/>
      <c r="F137" s="19"/>
      <c r="G137" s="22"/>
      <c r="H137" s="11"/>
      <c r="I137" s="131"/>
      <c r="J137" s="127"/>
      <c r="K137" s="180"/>
      <c r="L137" s="17"/>
      <c r="M137" s="11"/>
      <c r="N137" s="107"/>
      <c r="O137" s="71"/>
      <c r="P137" s="72"/>
      <c r="Q137" s="40">
        <f t="shared" si="10"/>
      </c>
      <c r="R137" s="41">
        <f t="shared" si="11"/>
      </c>
      <c r="S137" s="42">
        <f t="shared" si="12"/>
      </c>
      <c r="T137" s="10"/>
      <c r="U137" s="113"/>
      <c r="V137" s="122">
        <f t="shared" si="13"/>
      </c>
      <c r="W137" s="121">
        <f t="shared" si="14"/>
      </c>
      <c r="X137" s="80">
        <f t="shared" si="15"/>
      </c>
      <c r="Y137" s="80">
        <f t="shared" si="16"/>
      </c>
      <c r="Z137" s="80">
        <f t="shared" si="17"/>
      </c>
    </row>
    <row r="138" spans="1:26" ht="18" thickBot="1">
      <c r="A138" s="27"/>
      <c r="B138" s="199">
        <v>130</v>
      </c>
      <c r="C138" s="137"/>
      <c r="D138" s="23"/>
      <c r="E138" s="14"/>
      <c r="F138" s="57"/>
      <c r="G138" s="24"/>
      <c r="H138" s="14"/>
      <c r="I138" s="132"/>
      <c r="J138" s="133"/>
      <c r="K138" s="182"/>
      <c r="L138" s="58"/>
      <c r="M138" s="14"/>
      <c r="N138" s="109"/>
      <c r="O138" s="75"/>
      <c r="P138" s="76"/>
      <c r="Q138" s="59">
        <f aca="true" t="shared" si="18" ref="Q138:Q201">IF(OR(ISBLANK(C138),ISBLANK(D138),ISBLANK(E138),ISBLANK(F138),ISBLANK(G138)),"",$F$5)</f>
      </c>
      <c r="R138" s="60">
        <f aca="true" t="shared" si="19" ref="R138:R201">IF(OR(ISBLANK(C138),ISBLANK(D138),ISBLANK(E138),ISBLANK(F138),ISBLANK(G138)),"",$G$5)</f>
      </c>
      <c r="S138" s="61">
        <f aca="true" t="shared" si="20" ref="S138:S201">IF(OR(ISBLANK(C138),ISBLANK(D138),ISBLANK(E138),ISBLANK(F138),ISBLANK(G138)),"",$F$4)</f>
      </c>
      <c r="T138" s="15"/>
      <c r="U138" s="113"/>
      <c r="V138" s="122">
        <f aca="true" t="shared" si="21" ref="V138:V201">IF(ISBLANK(T138),"",$V$7)</f>
      </c>
      <c r="W138" s="121">
        <f aca="true" t="shared" si="22" ref="W138:W201">V138&amp;G138</f>
      </c>
      <c r="X138" s="80">
        <f aca="true" t="shared" si="23" ref="X138:X201">K138&amp;G138</f>
      </c>
      <c r="Y138" s="80">
        <f aca="true" t="shared" si="24" ref="Y138:Y201">N138&amp;G138</f>
      </c>
      <c r="Z138" s="80">
        <f aca="true" t="shared" si="25" ref="Z138:Z201">I138&amp;G138</f>
      </c>
    </row>
    <row r="139" spans="1:26" ht="17.25">
      <c r="A139" s="27"/>
      <c r="B139" s="197">
        <v>131</v>
      </c>
      <c r="C139" s="135"/>
      <c r="D139" s="18"/>
      <c r="E139" s="11"/>
      <c r="F139" s="19"/>
      <c r="G139" s="11"/>
      <c r="H139" s="11"/>
      <c r="I139" s="126"/>
      <c r="J139" s="127"/>
      <c r="K139" s="180"/>
      <c r="L139" s="17"/>
      <c r="M139" s="11"/>
      <c r="N139" s="107"/>
      <c r="O139" s="71"/>
      <c r="P139" s="72"/>
      <c r="Q139" s="62">
        <f t="shared" si="18"/>
      </c>
      <c r="R139" s="63">
        <f t="shared" si="19"/>
      </c>
      <c r="S139" s="64">
        <f t="shared" si="20"/>
      </c>
      <c r="T139" s="9"/>
      <c r="U139" s="113"/>
      <c r="V139" s="122">
        <f t="shared" si="21"/>
      </c>
      <c r="W139" s="121">
        <f t="shared" si="22"/>
      </c>
      <c r="X139" s="80">
        <f t="shared" si="23"/>
      </c>
      <c r="Y139" s="80">
        <f t="shared" si="24"/>
      </c>
      <c r="Z139" s="80">
        <f t="shared" si="25"/>
      </c>
    </row>
    <row r="140" spans="1:26" ht="17.25">
      <c r="A140" s="27"/>
      <c r="B140" s="197">
        <v>132</v>
      </c>
      <c r="C140" s="135"/>
      <c r="D140" s="18"/>
      <c r="E140" s="11"/>
      <c r="F140" s="19"/>
      <c r="G140" s="11"/>
      <c r="H140" s="11"/>
      <c r="I140" s="126"/>
      <c r="J140" s="127"/>
      <c r="K140" s="180"/>
      <c r="L140" s="17"/>
      <c r="M140" s="11"/>
      <c r="N140" s="107"/>
      <c r="O140" s="71"/>
      <c r="P140" s="72"/>
      <c r="Q140" s="40">
        <f t="shared" si="18"/>
      </c>
      <c r="R140" s="41">
        <f t="shared" si="19"/>
      </c>
      <c r="S140" s="42">
        <f t="shared" si="20"/>
      </c>
      <c r="T140" s="10"/>
      <c r="U140" s="113"/>
      <c r="V140" s="122">
        <f t="shared" si="21"/>
      </c>
      <c r="W140" s="121">
        <f t="shared" si="22"/>
      </c>
      <c r="X140" s="80">
        <f t="shared" si="23"/>
      </c>
      <c r="Y140" s="80">
        <f t="shared" si="24"/>
      </c>
      <c r="Z140" s="80">
        <f t="shared" si="25"/>
      </c>
    </row>
    <row r="141" spans="1:26" ht="17.25">
      <c r="A141" s="27"/>
      <c r="B141" s="197">
        <v>133</v>
      </c>
      <c r="C141" s="135"/>
      <c r="D141" s="18"/>
      <c r="E141" s="11"/>
      <c r="F141" s="19"/>
      <c r="G141" s="11"/>
      <c r="H141" s="11"/>
      <c r="I141" s="126"/>
      <c r="J141" s="127"/>
      <c r="K141" s="180"/>
      <c r="L141" s="17"/>
      <c r="M141" s="11"/>
      <c r="N141" s="107"/>
      <c r="O141" s="71"/>
      <c r="P141" s="72"/>
      <c r="Q141" s="40">
        <f t="shared" si="18"/>
      </c>
      <c r="R141" s="41">
        <f t="shared" si="19"/>
      </c>
      <c r="S141" s="42">
        <f t="shared" si="20"/>
      </c>
      <c r="T141" s="10"/>
      <c r="U141" s="113"/>
      <c r="V141" s="122">
        <f t="shared" si="21"/>
      </c>
      <c r="W141" s="121">
        <f t="shared" si="22"/>
      </c>
      <c r="X141" s="80">
        <f t="shared" si="23"/>
      </c>
      <c r="Y141" s="80">
        <f t="shared" si="24"/>
      </c>
      <c r="Z141" s="80">
        <f t="shared" si="25"/>
      </c>
    </row>
    <row r="142" spans="1:26" ht="17.25">
      <c r="A142" s="27"/>
      <c r="B142" s="197">
        <v>134</v>
      </c>
      <c r="C142" s="135"/>
      <c r="D142" s="18"/>
      <c r="E142" s="11"/>
      <c r="F142" s="19"/>
      <c r="G142" s="11"/>
      <c r="H142" s="11"/>
      <c r="I142" s="126"/>
      <c r="J142" s="127"/>
      <c r="K142" s="180"/>
      <c r="L142" s="17"/>
      <c r="M142" s="11"/>
      <c r="N142" s="107"/>
      <c r="O142" s="71"/>
      <c r="P142" s="72"/>
      <c r="Q142" s="40">
        <f t="shared" si="18"/>
      </c>
      <c r="R142" s="41">
        <f t="shared" si="19"/>
      </c>
      <c r="S142" s="42">
        <f t="shared" si="20"/>
      </c>
      <c r="T142" s="10"/>
      <c r="U142" s="113"/>
      <c r="V142" s="122">
        <f t="shared" si="21"/>
      </c>
      <c r="W142" s="121">
        <f t="shared" si="22"/>
      </c>
      <c r="X142" s="80">
        <f t="shared" si="23"/>
      </c>
      <c r="Y142" s="80">
        <f t="shared" si="24"/>
      </c>
      <c r="Z142" s="80">
        <f t="shared" si="25"/>
      </c>
    </row>
    <row r="143" spans="1:26" ht="17.25">
      <c r="A143" s="27"/>
      <c r="B143" s="198">
        <v>135</v>
      </c>
      <c r="C143" s="136"/>
      <c r="D143" s="48"/>
      <c r="E143" s="16"/>
      <c r="F143" s="49"/>
      <c r="G143" s="20"/>
      <c r="H143" s="20"/>
      <c r="I143" s="128"/>
      <c r="J143" s="129"/>
      <c r="K143" s="181"/>
      <c r="L143" s="50"/>
      <c r="M143" s="16"/>
      <c r="N143" s="108"/>
      <c r="O143" s="73"/>
      <c r="P143" s="74"/>
      <c r="Q143" s="65">
        <f t="shared" si="18"/>
      </c>
      <c r="R143" s="66">
        <f t="shared" si="19"/>
      </c>
      <c r="S143" s="67">
        <f t="shared" si="20"/>
      </c>
      <c r="T143" s="12"/>
      <c r="U143" s="113"/>
      <c r="V143" s="122">
        <f t="shared" si="21"/>
      </c>
      <c r="W143" s="121">
        <f t="shared" si="22"/>
      </c>
      <c r="X143" s="80">
        <f t="shared" si="23"/>
      </c>
      <c r="Y143" s="80">
        <f t="shared" si="24"/>
      </c>
      <c r="Z143" s="80">
        <f t="shared" si="25"/>
      </c>
    </row>
    <row r="144" spans="1:26" ht="17.25">
      <c r="A144" s="27"/>
      <c r="B144" s="197">
        <v>136</v>
      </c>
      <c r="C144" s="135"/>
      <c r="D144" s="18"/>
      <c r="E144" s="11"/>
      <c r="F144" s="19"/>
      <c r="G144" s="21"/>
      <c r="H144" s="125"/>
      <c r="I144" s="130"/>
      <c r="J144" s="127"/>
      <c r="K144" s="180"/>
      <c r="L144" s="17"/>
      <c r="M144" s="11"/>
      <c r="N144" s="107"/>
      <c r="O144" s="71"/>
      <c r="P144" s="72"/>
      <c r="Q144" s="54">
        <f t="shared" si="18"/>
      </c>
      <c r="R144" s="55">
        <f t="shared" si="19"/>
      </c>
      <c r="S144" s="56">
        <f t="shared" si="20"/>
      </c>
      <c r="T144" s="13"/>
      <c r="U144" s="113"/>
      <c r="V144" s="122">
        <f t="shared" si="21"/>
      </c>
      <c r="W144" s="121">
        <f t="shared" si="22"/>
      </c>
      <c r="X144" s="80">
        <f t="shared" si="23"/>
      </c>
      <c r="Y144" s="80">
        <f t="shared" si="24"/>
      </c>
      <c r="Z144" s="80">
        <f t="shared" si="25"/>
      </c>
    </row>
    <row r="145" spans="1:26" ht="17.25">
      <c r="A145" s="27"/>
      <c r="B145" s="197">
        <v>137</v>
      </c>
      <c r="C145" s="135"/>
      <c r="D145" s="18"/>
      <c r="E145" s="11"/>
      <c r="F145" s="19"/>
      <c r="G145" s="22"/>
      <c r="H145" s="11"/>
      <c r="I145" s="131"/>
      <c r="J145" s="127"/>
      <c r="K145" s="180"/>
      <c r="L145" s="17"/>
      <c r="M145" s="11"/>
      <c r="N145" s="107"/>
      <c r="O145" s="71"/>
      <c r="P145" s="72"/>
      <c r="Q145" s="40">
        <f t="shared" si="18"/>
      </c>
      <c r="R145" s="41">
        <f t="shared" si="19"/>
      </c>
      <c r="S145" s="42">
        <f t="shared" si="20"/>
      </c>
      <c r="T145" s="10"/>
      <c r="U145" s="113"/>
      <c r="V145" s="122">
        <f t="shared" si="21"/>
      </c>
      <c r="W145" s="121">
        <f t="shared" si="22"/>
      </c>
      <c r="X145" s="80">
        <f t="shared" si="23"/>
      </c>
      <c r="Y145" s="80">
        <f t="shared" si="24"/>
      </c>
      <c r="Z145" s="80">
        <f t="shared" si="25"/>
      </c>
    </row>
    <row r="146" spans="1:26" ht="17.25">
      <c r="A146" s="27"/>
      <c r="B146" s="197">
        <v>138</v>
      </c>
      <c r="C146" s="135"/>
      <c r="D146" s="18"/>
      <c r="E146" s="11"/>
      <c r="F146" s="19"/>
      <c r="G146" s="22"/>
      <c r="H146" s="11"/>
      <c r="I146" s="131"/>
      <c r="J146" s="127"/>
      <c r="K146" s="180"/>
      <c r="L146" s="17"/>
      <c r="M146" s="11"/>
      <c r="N146" s="107"/>
      <c r="O146" s="71"/>
      <c r="P146" s="72"/>
      <c r="Q146" s="40">
        <f t="shared" si="18"/>
      </c>
      <c r="R146" s="41">
        <f t="shared" si="19"/>
      </c>
      <c r="S146" s="42">
        <f t="shared" si="20"/>
      </c>
      <c r="T146" s="10"/>
      <c r="U146" s="113"/>
      <c r="V146" s="122">
        <f t="shared" si="21"/>
      </c>
      <c r="W146" s="121">
        <f t="shared" si="22"/>
      </c>
      <c r="X146" s="80">
        <f t="shared" si="23"/>
      </c>
      <c r="Y146" s="80">
        <f t="shared" si="24"/>
      </c>
      <c r="Z146" s="80">
        <f t="shared" si="25"/>
      </c>
    </row>
    <row r="147" spans="1:26" ht="17.25">
      <c r="A147" s="27"/>
      <c r="B147" s="197">
        <v>139</v>
      </c>
      <c r="C147" s="135"/>
      <c r="D147" s="18"/>
      <c r="E147" s="11"/>
      <c r="F147" s="19"/>
      <c r="G147" s="22"/>
      <c r="H147" s="11"/>
      <c r="I147" s="131"/>
      <c r="J147" s="127"/>
      <c r="K147" s="180"/>
      <c r="L147" s="17"/>
      <c r="M147" s="11"/>
      <c r="N147" s="107"/>
      <c r="O147" s="71"/>
      <c r="P147" s="72"/>
      <c r="Q147" s="40">
        <f t="shared" si="18"/>
      </c>
      <c r="R147" s="41">
        <f t="shared" si="19"/>
      </c>
      <c r="S147" s="42">
        <f t="shared" si="20"/>
      </c>
      <c r="T147" s="10"/>
      <c r="U147" s="113"/>
      <c r="V147" s="122">
        <f t="shared" si="21"/>
      </c>
      <c r="W147" s="121">
        <f t="shared" si="22"/>
      </c>
      <c r="X147" s="80">
        <f t="shared" si="23"/>
      </c>
      <c r="Y147" s="80">
        <f t="shared" si="24"/>
      </c>
      <c r="Z147" s="80">
        <f t="shared" si="25"/>
      </c>
    </row>
    <row r="148" spans="1:26" ht="18" thickBot="1">
      <c r="A148" s="27"/>
      <c r="B148" s="199">
        <v>140</v>
      </c>
      <c r="C148" s="137"/>
      <c r="D148" s="23"/>
      <c r="E148" s="14"/>
      <c r="F148" s="57"/>
      <c r="G148" s="24"/>
      <c r="H148" s="14"/>
      <c r="I148" s="132"/>
      <c r="J148" s="133"/>
      <c r="K148" s="182"/>
      <c r="L148" s="58"/>
      <c r="M148" s="14"/>
      <c r="N148" s="109"/>
      <c r="O148" s="75"/>
      <c r="P148" s="76"/>
      <c r="Q148" s="59">
        <f t="shared" si="18"/>
      </c>
      <c r="R148" s="60">
        <f t="shared" si="19"/>
      </c>
      <c r="S148" s="61">
        <f t="shared" si="20"/>
      </c>
      <c r="T148" s="15"/>
      <c r="U148" s="113"/>
      <c r="V148" s="122">
        <f t="shared" si="21"/>
      </c>
      <c r="W148" s="121">
        <f t="shared" si="22"/>
      </c>
      <c r="X148" s="80">
        <f t="shared" si="23"/>
      </c>
      <c r="Y148" s="80">
        <f t="shared" si="24"/>
      </c>
      <c r="Z148" s="80">
        <f t="shared" si="25"/>
      </c>
    </row>
    <row r="149" spans="1:26" ht="17.25">
      <c r="A149" s="27"/>
      <c r="B149" s="197">
        <v>141</v>
      </c>
      <c r="C149" s="135"/>
      <c r="D149" s="18"/>
      <c r="E149" s="11"/>
      <c r="F149" s="19"/>
      <c r="G149" s="11"/>
      <c r="H149" s="11"/>
      <c r="I149" s="126"/>
      <c r="J149" s="127"/>
      <c r="K149" s="180"/>
      <c r="L149" s="17"/>
      <c r="M149" s="11"/>
      <c r="N149" s="107"/>
      <c r="O149" s="71"/>
      <c r="P149" s="72"/>
      <c r="Q149" s="62">
        <f t="shared" si="18"/>
      </c>
      <c r="R149" s="63">
        <f t="shared" si="19"/>
      </c>
      <c r="S149" s="64">
        <f t="shared" si="20"/>
      </c>
      <c r="T149" s="9"/>
      <c r="U149" s="113"/>
      <c r="V149" s="122">
        <f t="shared" si="21"/>
      </c>
      <c r="W149" s="121">
        <f t="shared" si="22"/>
      </c>
      <c r="X149" s="80">
        <f t="shared" si="23"/>
      </c>
      <c r="Y149" s="80">
        <f t="shared" si="24"/>
      </c>
      <c r="Z149" s="80">
        <f t="shared" si="25"/>
      </c>
    </row>
    <row r="150" spans="1:26" ht="17.25">
      <c r="A150" s="27"/>
      <c r="B150" s="197">
        <v>142</v>
      </c>
      <c r="C150" s="135"/>
      <c r="D150" s="18"/>
      <c r="E150" s="11"/>
      <c r="F150" s="19"/>
      <c r="G150" s="11"/>
      <c r="H150" s="11"/>
      <c r="I150" s="126"/>
      <c r="J150" s="127"/>
      <c r="K150" s="180"/>
      <c r="L150" s="17"/>
      <c r="M150" s="11"/>
      <c r="N150" s="107"/>
      <c r="O150" s="71"/>
      <c r="P150" s="72"/>
      <c r="Q150" s="40">
        <f t="shared" si="18"/>
      </c>
      <c r="R150" s="41">
        <f t="shared" si="19"/>
      </c>
      <c r="S150" s="42">
        <f t="shared" si="20"/>
      </c>
      <c r="T150" s="10"/>
      <c r="U150" s="113"/>
      <c r="V150" s="122">
        <f t="shared" si="21"/>
      </c>
      <c r="W150" s="121">
        <f t="shared" si="22"/>
      </c>
      <c r="X150" s="80">
        <f t="shared" si="23"/>
      </c>
      <c r="Y150" s="80">
        <f t="shared" si="24"/>
      </c>
      <c r="Z150" s="80">
        <f t="shared" si="25"/>
      </c>
    </row>
    <row r="151" spans="1:26" ht="17.25">
      <c r="A151" s="27"/>
      <c r="B151" s="197">
        <v>143</v>
      </c>
      <c r="C151" s="135"/>
      <c r="D151" s="18"/>
      <c r="E151" s="11"/>
      <c r="F151" s="19"/>
      <c r="G151" s="11"/>
      <c r="H151" s="11"/>
      <c r="I151" s="126"/>
      <c r="J151" s="127"/>
      <c r="K151" s="180"/>
      <c r="L151" s="17"/>
      <c r="M151" s="11"/>
      <c r="N151" s="107"/>
      <c r="O151" s="71"/>
      <c r="P151" s="72"/>
      <c r="Q151" s="40">
        <f t="shared" si="18"/>
      </c>
      <c r="R151" s="41">
        <f t="shared" si="19"/>
      </c>
      <c r="S151" s="42">
        <f t="shared" si="20"/>
      </c>
      <c r="T151" s="10"/>
      <c r="U151" s="113"/>
      <c r="V151" s="122">
        <f t="shared" si="21"/>
      </c>
      <c r="W151" s="121">
        <f t="shared" si="22"/>
      </c>
      <c r="X151" s="80">
        <f t="shared" si="23"/>
      </c>
      <c r="Y151" s="80">
        <f t="shared" si="24"/>
      </c>
      <c r="Z151" s="80">
        <f t="shared" si="25"/>
      </c>
    </row>
    <row r="152" spans="1:26" ht="17.25">
      <c r="A152" s="27"/>
      <c r="B152" s="197">
        <v>144</v>
      </c>
      <c r="C152" s="135"/>
      <c r="D152" s="18"/>
      <c r="E152" s="11"/>
      <c r="F152" s="19"/>
      <c r="G152" s="11"/>
      <c r="H152" s="11"/>
      <c r="I152" s="126"/>
      <c r="J152" s="127"/>
      <c r="K152" s="180"/>
      <c r="L152" s="17"/>
      <c r="M152" s="11"/>
      <c r="N152" s="107"/>
      <c r="O152" s="71"/>
      <c r="P152" s="72"/>
      <c r="Q152" s="40">
        <f t="shared" si="18"/>
      </c>
      <c r="R152" s="41">
        <f t="shared" si="19"/>
      </c>
      <c r="S152" s="42">
        <f t="shared" si="20"/>
      </c>
      <c r="T152" s="10"/>
      <c r="U152" s="113"/>
      <c r="V152" s="122">
        <f t="shared" si="21"/>
      </c>
      <c r="W152" s="121">
        <f t="shared" si="22"/>
      </c>
      <c r="X152" s="80">
        <f t="shared" si="23"/>
      </c>
      <c r="Y152" s="80">
        <f t="shared" si="24"/>
      </c>
      <c r="Z152" s="80">
        <f t="shared" si="25"/>
      </c>
    </row>
    <row r="153" spans="1:26" ht="17.25">
      <c r="A153" s="27"/>
      <c r="B153" s="198">
        <v>145</v>
      </c>
      <c r="C153" s="136"/>
      <c r="D153" s="48"/>
      <c r="E153" s="16"/>
      <c r="F153" s="49"/>
      <c r="G153" s="20"/>
      <c r="H153" s="20"/>
      <c r="I153" s="128"/>
      <c r="J153" s="129"/>
      <c r="K153" s="181"/>
      <c r="L153" s="50"/>
      <c r="M153" s="16"/>
      <c r="N153" s="108"/>
      <c r="O153" s="73"/>
      <c r="P153" s="74"/>
      <c r="Q153" s="51">
        <f t="shared" si="18"/>
      </c>
      <c r="R153" s="52">
        <f t="shared" si="19"/>
      </c>
      <c r="S153" s="53">
        <f t="shared" si="20"/>
      </c>
      <c r="T153" s="12"/>
      <c r="U153" s="113"/>
      <c r="V153" s="122">
        <f t="shared" si="21"/>
      </c>
      <c r="W153" s="121">
        <f t="shared" si="22"/>
      </c>
      <c r="X153" s="80">
        <f t="shared" si="23"/>
      </c>
      <c r="Y153" s="80">
        <f t="shared" si="24"/>
      </c>
      <c r="Z153" s="80">
        <f t="shared" si="25"/>
      </c>
    </row>
    <row r="154" spans="1:26" ht="17.25">
      <c r="A154" s="27"/>
      <c r="B154" s="197">
        <v>146</v>
      </c>
      <c r="C154" s="135"/>
      <c r="D154" s="18"/>
      <c r="E154" s="11"/>
      <c r="F154" s="19"/>
      <c r="G154" s="21"/>
      <c r="H154" s="125"/>
      <c r="I154" s="130"/>
      <c r="J154" s="127"/>
      <c r="K154" s="180"/>
      <c r="L154" s="17"/>
      <c r="M154" s="11"/>
      <c r="N154" s="107"/>
      <c r="O154" s="71"/>
      <c r="P154" s="72"/>
      <c r="Q154" s="68">
        <f t="shared" si="18"/>
      </c>
      <c r="R154" s="69">
        <f t="shared" si="19"/>
      </c>
      <c r="S154" s="70">
        <f t="shared" si="20"/>
      </c>
      <c r="T154" s="13"/>
      <c r="U154" s="113"/>
      <c r="V154" s="122">
        <f t="shared" si="21"/>
      </c>
      <c r="W154" s="121">
        <f t="shared" si="22"/>
      </c>
      <c r="X154" s="80">
        <f t="shared" si="23"/>
      </c>
      <c r="Y154" s="80">
        <f t="shared" si="24"/>
      </c>
      <c r="Z154" s="80">
        <f t="shared" si="25"/>
      </c>
    </row>
    <row r="155" spans="1:26" ht="17.25">
      <c r="A155" s="27"/>
      <c r="B155" s="197">
        <v>147</v>
      </c>
      <c r="C155" s="135"/>
      <c r="D155" s="18"/>
      <c r="E155" s="11"/>
      <c r="F155" s="19"/>
      <c r="G155" s="22"/>
      <c r="H155" s="11"/>
      <c r="I155" s="131"/>
      <c r="J155" s="127"/>
      <c r="K155" s="180"/>
      <c r="L155" s="17"/>
      <c r="M155" s="11"/>
      <c r="N155" s="107"/>
      <c r="O155" s="71"/>
      <c r="P155" s="72"/>
      <c r="Q155" s="40">
        <f t="shared" si="18"/>
      </c>
      <c r="R155" s="41">
        <f t="shared" si="19"/>
      </c>
      <c r="S155" s="42">
        <f t="shared" si="20"/>
      </c>
      <c r="T155" s="10"/>
      <c r="U155" s="113"/>
      <c r="V155" s="122">
        <f t="shared" si="21"/>
      </c>
      <c r="W155" s="121">
        <f t="shared" si="22"/>
      </c>
      <c r="X155" s="80">
        <f t="shared" si="23"/>
      </c>
      <c r="Y155" s="80">
        <f t="shared" si="24"/>
      </c>
      <c r="Z155" s="80">
        <f t="shared" si="25"/>
      </c>
    </row>
    <row r="156" spans="1:26" ht="17.25">
      <c r="A156" s="27"/>
      <c r="B156" s="197">
        <v>148</v>
      </c>
      <c r="C156" s="135"/>
      <c r="D156" s="18"/>
      <c r="E156" s="11"/>
      <c r="F156" s="19"/>
      <c r="G156" s="22"/>
      <c r="H156" s="11"/>
      <c r="I156" s="131"/>
      <c r="J156" s="127"/>
      <c r="K156" s="180"/>
      <c r="L156" s="17"/>
      <c r="M156" s="11"/>
      <c r="N156" s="107"/>
      <c r="O156" s="71"/>
      <c r="P156" s="72"/>
      <c r="Q156" s="40">
        <f t="shared" si="18"/>
      </c>
      <c r="R156" s="41">
        <f t="shared" si="19"/>
      </c>
      <c r="S156" s="42">
        <f t="shared" si="20"/>
      </c>
      <c r="T156" s="10"/>
      <c r="U156" s="113"/>
      <c r="V156" s="122">
        <f t="shared" si="21"/>
      </c>
      <c r="W156" s="121">
        <f t="shared" si="22"/>
      </c>
      <c r="X156" s="80">
        <f t="shared" si="23"/>
      </c>
      <c r="Y156" s="80">
        <f t="shared" si="24"/>
      </c>
      <c r="Z156" s="80">
        <f t="shared" si="25"/>
      </c>
    </row>
    <row r="157" spans="1:26" ht="17.25">
      <c r="A157" s="27"/>
      <c r="B157" s="197">
        <v>149</v>
      </c>
      <c r="C157" s="135"/>
      <c r="D157" s="18"/>
      <c r="E157" s="11"/>
      <c r="F157" s="19"/>
      <c r="G157" s="22"/>
      <c r="H157" s="11"/>
      <c r="I157" s="131"/>
      <c r="J157" s="127"/>
      <c r="K157" s="180"/>
      <c r="L157" s="17"/>
      <c r="M157" s="11"/>
      <c r="N157" s="107"/>
      <c r="O157" s="71"/>
      <c r="P157" s="72"/>
      <c r="Q157" s="40">
        <f t="shared" si="18"/>
      </c>
      <c r="R157" s="41">
        <f t="shared" si="19"/>
      </c>
      <c r="S157" s="42">
        <f t="shared" si="20"/>
      </c>
      <c r="T157" s="10"/>
      <c r="U157" s="113"/>
      <c r="V157" s="122">
        <f t="shared" si="21"/>
      </c>
      <c r="W157" s="121">
        <f t="shared" si="22"/>
      </c>
      <c r="X157" s="80">
        <f t="shared" si="23"/>
      </c>
      <c r="Y157" s="80">
        <f t="shared" si="24"/>
      </c>
      <c r="Z157" s="80">
        <f t="shared" si="25"/>
      </c>
    </row>
    <row r="158" spans="1:26" ht="18" thickBot="1">
      <c r="A158" s="27"/>
      <c r="B158" s="199">
        <v>150</v>
      </c>
      <c r="C158" s="137"/>
      <c r="D158" s="23"/>
      <c r="E158" s="14"/>
      <c r="F158" s="57"/>
      <c r="G158" s="24"/>
      <c r="H158" s="14"/>
      <c r="I158" s="132"/>
      <c r="J158" s="133"/>
      <c r="K158" s="182"/>
      <c r="L158" s="58"/>
      <c r="M158" s="14"/>
      <c r="N158" s="109"/>
      <c r="O158" s="75"/>
      <c r="P158" s="76"/>
      <c r="Q158" s="59">
        <f t="shared" si="18"/>
      </c>
      <c r="R158" s="60">
        <f t="shared" si="19"/>
      </c>
      <c r="S158" s="61">
        <f t="shared" si="20"/>
      </c>
      <c r="T158" s="15"/>
      <c r="U158" s="113"/>
      <c r="V158" s="122">
        <f t="shared" si="21"/>
      </c>
      <c r="W158" s="121">
        <f t="shared" si="22"/>
      </c>
      <c r="X158" s="80">
        <f t="shared" si="23"/>
      </c>
      <c r="Y158" s="80">
        <f t="shared" si="24"/>
      </c>
      <c r="Z158" s="80">
        <f t="shared" si="25"/>
      </c>
    </row>
    <row r="159" spans="1:26" ht="17.25">
      <c r="A159" s="27"/>
      <c r="B159" s="197">
        <v>151</v>
      </c>
      <c r="C159" s="135"/>
      <c r="D159" s="18"/>
      <c r="E159" s="11"/>
      <c r="F159" s="19"/>
      <c r="G159" s="11"/>
      <c r="H159" s="11"/>
      <c r="I159" s="126"/>
      <c r="J159" s="127"/>
      <c r="K159" s="180"/>
      <c r="L159" s="17"/>
      <c r="M159" s="11"/>
      <c r="N159" s="107"/>
      <c r="O159" s="71"/>
      <c r="P159" s="72"/>
      <c r="Q159" s="62">
        <f t="shared" si="18"/>
      </c>
      <c r="R159" s="63">
        <f t="shared" si="19"/>
      </c>
      <c r="S159" s="64">
        <f t="shared" si="20"/>
      </c>
      <c r="T159" s="9"/>
      <c r="U159" s="113"/>
      <c r="V159" s="122">
        <f t="shared" si="21"/>
      </c>
      <c r="W159" s="121">
        <f t="shared" si="22"/>
      </c>
      <c r="X159" s="80">
        <f t="shared" si="23"/>
      </c>
      <c r="Y159" s="80">
        <f t="shared" si="24"/>
      </c>
      <c r="Z159" s="80">
        <f t="shared" si="25"/>
      </c>
    </row>
    <row r="160" spans="1:26" ht="17.25">
      <c r="A160" s="27"/>
      <c r="B160" s="197">
        <v>152</v>
      </c>
      <c r="C160" s="135"/>
      <c r="D160" s="18"/>
      <c r="E160" s="11"/>
      <c r="F160" s="19"/>
      <c r="G160" s="11"/>
      <c r="H160" s="11"/>
      <c r="I160" s="126"/>
      <c r="J160" s="127"/>
      <c r="K160" s="180"/>
      <c r="L160" s="17"/>
      <c r="M160" s="11"/>
      <c r="N160" s="107"/>
      <c r="O160" s="71"/>
      <c r="P160" s="72"/>
      <c r="Q160" s="40">
        <f t="shared" si="18"/>
      </c>
      <c r="R160" s="41">
        <f t="shared" si="19"/>
      </c>
      <c r="S160" s="42">
        <f t="shared" si="20"/>
      </c>
      <c r="T160" s="10"/>
      <c r="U160" s="113"/>
      <c r="V160" s="122">
        <f t="shared" si="21"/>
      </c>
      <c r="W160" s="121">
        <f t="shared" si="22"/>
      </c>
      <c r="X160" s="80">
        <f t="shared" si="23"/>
      </c>
      <c r="Y160" s="80">
        <f t="shared" si="24"/>
      </c>
      <c r="Z160" s="80">
        <f t="shared" si="25"/>
      </c>
    </row>
    <row r="161" spans="1:26" ht="17.25">
      <c r="A161" s="27"/>
      <c r="B161" s="197">
        <v>153</v>
      </c>
      <c r="C161" s="135"/>
      <c r="D161" s="18"/>
      <c r="E161" s="11"/>
      <c r="F161" s="19"/>
      <c r="G161" s="11"/>
      <c r="H161" s="11"/>
      <c r="I161" s="126"/>
      <c r="J161" s="127"/>
      <c r="K161" s="180"/>
      <c r="L161" s="17"/>
      <c r="M161" s="11"/>
      <c r="N161" s="107"/>
      <c r="O161" s="71"/>
      <c r="P161" s="72"/>
      <c r="Q161" s="40">
        <f t="shared" si="18"/>
      </c>
      <c r="R161" s="41">
        <f t="shared" si="19"/>
      </c>
      <c r="S161" s="42">
        <f t="shared" si="20"/>
      </c>
      <c r="T161" s="10"/>
      <c r="U161" s="113"/>
      <c r="V161" s="122">
        <f t="shared" si="21"/>
      </c>
      <c r="W161" s="121">
        <f t="shared" si="22"/>
      </c>
      <c r="X161" s="80">
        <f t="shared" si="23"/>
      </c>
      <c r="Y161" s="80">
        <f t="shared" si="24"/>
      </c>
      <c r="Z161" s="80">
        <f t="shared" si="25"/>
      </c>
    </row>
    <row r="162" spans="1:26" ht="17.25">
      <c r="A162" s="27"/>
      <c r="B162" s="197">
        <v>154</v>
      </c>
      <c r="C162" s="135"/>
      <c r="D162" s="18"/>
      <c r="E162" s="11"/>
      <c r="F162" s="19"/>
      <c r="G162" s="11"/>
      <c r="H162" s="11"/>
      <c r="I162" s="126"/>
      <c r="J162" s="127"/>
      <c r="K162" s="180"/>
      <c r="L162" s="17"/>
      <c r="M162" s="11"/>
      <c r="N162" s="107"/>
      <c r="O162" s="71"/>
      <c r="P162" s="72"/>
      <c r="Q162" s="40">
        <f t="shared" si="18"/>
      </c>
      <c r="R162" s="41">
        <f t="shared" si="19"/>
      </c>
      <c r="S162" s="42">
        <f t="shared" si="20"/>
      </c>
      <c r="T162" s="10"/>
      <c r="U162" s="113"/>
      <c r="V162" s="122">
        <f t="shared" si="21"/>
      </c>
      <c r="W162" s="121">
        <f t="shared" si="22"/>
      </c>
      <c r="X162" s="80">
        <f t="shared" si="23"/>
      </c>
      <c r="Y162" s="80">
        <f t="shared" si="24"/>
      </c>
      <c r="Z162" s="80">
        <f t="shared" si="25"/>
      </c>
    </row>
    <row r="163" spans="1:26" ht="17.25">
      <c r="A163" s="27"/>
      <c r="B163" s="198">
        <v>155</v>
      </c>
      <c r="C163" s="136"/>
      <c r="D163" s="48"/>
      <c r="E163" s="16"/>
      <c r="F163" s="49"/>
      <c r="G163" s="20"/>
      <c r="H163" s="20"/>
      <c r="I163" s="128"/>
      <c r="J163" s="129"/>
      <c r="K163" s="181"/>
      <c r="L163" s="50"/>
      <c r="M163" s="16"/>
      <c r="N163" s="108"/>
      <c r="O163" s="73"/>
      <c r="P163" s="74"/>
      <c r="Q163" s="51">
        <f t="shared" si="18"/>
      </c>
      <c r="R163" s="52">
        <f t="shared" si="19"/>
      </c>
      <c r="S163" s="53">
        <f t="shared" si="20"/>
      </c>
      <c r="T163" s="12"/>
      <c r="U163" s="113"/>
      <c r="V163" s="122">
        <f t="shared" si="21"/>
      </c>
      <c r="W163" s="121">
        <f t="shared" si="22"/>
      </c>
      <c r="X163" s="80">
        <f t="shared" si="23"/>
      </c>
      <c r="Y163" s="80">
        <f t="shared" si="24"/>
      </c>
      <c r="Z163" s="80">
        <f t="shared" si="25"/>
      </c>
    </row>
    <row r="164" spans="1:26" ht="17.25">
      <c r="A164" s="27"/>
      <c r="B164" s="197">
        <v>156</v>
      </c>
      <c r="C164" s="135"/>
      <c r="D164" s="18"/>
      <c r="E164" s="11"/>
      <c r="F164" s="19"/>
      <c r="G164" s="21"/>
      <c r="H164" s="125"/>
      <c r="I164" s="130"/>
      <c r="J164" s="127"/>
      <c r="K164" s="180"/>
      <c r="L164" s="17"/>
      <c r="M164" s="11"/>
      <c r="N164" s="107"/>
      <c r="O164" s="71"/>
      <c r="P164" s="72"/>
      <c r="Q164" s="54">
        <f t="shared" si="18"/>
      </c>
      <c r="R164" s="55">
        <f t="shared" si="19"/>
      </c>
      <c r="S164" s="56">
        <f t="shared" si="20"/>
      </c>
      <c r="T164" s="13"/>
      <c r="U164" s="113"/>
      <c r="V164" s="122">
        <f t="shared" si="21"/>
      </c>
      <c r="W164" s="121">
        <f t="shared" si="22"/>
      </c>
      <c r="X164" s="80">
        <f t="shared" si="23"/>
      </c>
      <c r="Y164" s="80">
        <f t="shared" si="24"/>
      </c>
      <c r="Z164" s="80">
        <f t="shared" si="25"/>
      </c>
    </row>
    <row r="165" spans="1:26" ht="17.25">
      <c r="A165" s="27"/>
      <c r="B165" s="197">
        <v>157</v>
      </c>
      <c r="C165" s="135"/>
      <c r="D165" s="18"/>
      <c r="E165" s="11"/>
      <c r="F165" s="19"/>
      <c r="G165" s="22"/>
      <c r="H165" s="11"/>
      <c r="I165" s="131"/>
      <c r="J165" s="127"/>
      <c r="K165" s="180"/>
      <c r="L165" s="17"/>
      <c r="M165" s="11"/>
      <c r="N165" s="107"/>
      <c r="O165" s="71"/>
      <c r="P165" s="72"/>
      <c r="Q165" s="40">
        <f t="shared" si="18"/>
      </c>
      <c r="R165" s="41">
        <f t="shared" si="19"/>
      </c>
      <c r="S165" s="42">
        <f t="shared" si="20"/>
      </c>
      <c r="T165" s="10"/>
      <c r="U165" s="113"/>
      <c r="V165" s="122">
        <f t="shared" si="21"/>
      </c>
      <c r="W165" s="121">
        <f t="shared" si="22"/>
      </c>
      <c r="X165" s="80">
        <f t="shared" si="23"/>
      </c>
      <c r="Y165" s="80">
        <f t="shared" si="24"/>
      </c>
      <c r="Z165" s="80">
        <f t="shared" si="25"/>
      </c>
    </row>
    <row r="166" spans="1:26" ht="17.25">
      <c r="A166" s="27"/>
      <c r="B166" s="197">
        <v>158</v>
      </c>
      <c r="C166" s="135"/>
      <c r="D166" s="18"/>
      <c r="E166" s="11"/>
      <c r="F166" s="19"/>
      <c r="G166" s="22"/>
      <c r="H166" s="11"/>
      <c r="I166" s="131"/>
      <c r="J166" s="127"/>
      <c r="K166" s="180"/>
      <c r="L166" s="17"/>
      <c r="M166" s="11"/>
      <c r="N166" s="107"/>
      <c r="O166" s="71"/>
      <c r="P166" s="72"/>
      <c r="Q166" s="40">
        <f t="shared" si="18"/>
      </c>
      <c r="R166" s="41">
        <f t="shared" si="19"/>
      </c>
      <c r="S166" s="42">
        <f t="shared" si="20"/>
      </c>
      <c r="T166" s="10"/>
      <c r="U166" s="113"/>
      <c r="V166" s="122">
        <f t="shared" si="21"/>
      </c>
      <c r="W166" s="121">
        <f t="shared" si="22"/>
      </c>
      <c r="X166" s="80">
        <f t="shared" si="23"/>
      </c>
      <c r="Y166" s="80">
        <f t="shared" si="24"/>
      </c>
      <c r="Z166" s="80">
        <f t="shared" si="25"/>
      </c>
    </row>
    <row r="167" spans="1:26" ht="17.25">
      <c r="A167" s="27"/>
      <c r="B167" s="197">
        <v>159</v>
      </c>
      <c r="C167" s="135"/>
      <c r="D167" s="18"/>
      <c r="E167" s="11"/>
      <c r="F167" s="19"/>
      <c r="G167" s="22"/>
      <c r="H167" s="11"/>
      <c r="I167" s="131"/>
      <c r="J167" s="127"/>
      <c r="K167" s="180"/>
      <c r="L167" s="17"/>
      <c r="M167" s="11"/>
      <c r="N167" s="107"/>
      <c r="O167" s="71"/>
      <c r="P167" s="72"/>
      <c r="Q167" s="40">
        <f t="shared" si="18"/>
      </c>
      <c r="R167" s="41">
        <f t="shared" si="19"/>
      </c>
      <c r="S167" s="42">
        <f t="shared" si="20"/>
      </c>
      <c r="T167" s="10"/>
      <c r="U167" s="113"/>
      <c r="V167" s="122">
        <f t="shared" si="21"/>
      </c>
      <c r="W167" s="121">
        <f t="shared" si="22"/>
      </c>
      <c r="X167" s="80">
        <f t="shared" si="23"/>
      </c>
      <c r="Y167" s="80">
        <f t="shared" si="24"/>
      </c>
      <c r="Z167" s="80">
        <f t="shared" si="25"/>
      </c>
    </row>
    <row r="168" spans="1:26" ht="18" thickBot="1">
      <c r="A168" s="27"/>
      <c r="B168" s="199">
        <v>160</v>
      </c>
      <c r="C168" s="137"/>
      <c r="D168" s="23"/>
      <c r="E168" s="14"/>
      <c r="F168" s="57"/>
      <c r="G168" s="24"/>
      <c r="H168" s="14"/>
      <c r="I168" s="132"/>
      <c r="J168" s="133"/>
      <c r="K168" s="182"/>
      <c r="L168" s="58"/>
      <c r="M168" s="14"/>
      <c r="N168" s="109"/>
      <c r="O168" s="75"/>
      <c r="P168" s="76"/>
      <c r="Q168" s="59">
        <f t="shared" si="18"/>
      </c>
      <c r="R168" s="60">
        <f t="shared" si="19"/>
      </c>
      <c r="S168" s="61">
        <f t="shared" si="20"/>
      </c>
      <c r="T168" s="15"/>
      <c r="U168" s="113"/>
      <c r="V168" s="122">
        <f t="shared" si="21"/>
      </c>
      <c r="W168" s="121">
        <f t="shared" si="22"/>
      </c>
      <c r="X168" s="80">
        <f t="shared" si="23"/>
      </c>
      <c r="Y168" s="80">
        <f t="shared" si="24"/>
      </c>
      <c r="Z168" s="80">
        <f t="shared" si="25"/>
      </c>
    </row>
    <row r="169" spans="1:26" ht="17.25">
      <c r="A169" s="27"/>
      <c r="B169" s="197">
        <v>161</v>
      </c>
      <c r="C169" s="135"/>
      <c r="D169" s="18"/>
      <c r="E169" s="11"/>
      <c r="F169" s="19"/>
      <c r="G169" s="11"/>
      <c r="H169" s="11"/>
      <c r="I169" s="126"/>
      <c r="J169" s="127"/>
      <c r="K169" s="180"/>
      <c r="L169" s="17"/>
      <c r="M169" s="11"/>
      <c r="N169" s="107"/>
      <c r="O169" s="71"/>
      <c r="P169" s="72"/>
      <c r="Q169" s="62">
        <f t="shared" si="18"/>
      </c>
      <c r="R169" s="63">
        <f t="shared" si="19"/>
      </c>
      <c r="S169" s="64">
        <f t="shared" si="20"/>
      </c>
      <c r="T169" s="9"/>
      <c r="U169" s="113"/>
      <c r="V169" s="122">
        <f t="shared" si="21"/>
      </c>
      <c r="W169" s="121">
        <f t="shared" si="22"/>
      </c>
      <c r="X169" s="80">
        <f t="shared" si="23"/>
      </c>
      <c r="Y169" s="80">
        <f t="shared" si="24"/>
      </c>
      <c r="Z169" s="80">
        <f t="shared" si="25"/>
      </c>
    </row>
    <row r="170" spans="1:26" ht="17.25">
      <c r="A170" s="27"/>
      <c r="B170" s="197">
        <v>162</v>
      </c>
      <c r="C170" s="135"/>
      <c r="D170" s="18"/>
      <c r="E170" s="11"/>
      <c r="F170" s="19"/>
      <c r="G170" s="11"/>
      <c r="H170" s="11"/>
      <c r="I170" s="126"/>
      <c r="J170" s="127"/>
      <c r="K170" s="180"/>
      <c r="L170" s="17"/>
      <c r="M170" s="11"/>
      <c r="N170" s="107"/>
      <c r="O170" s="71"/>
      <c r="P170" s="72"/>
      <c r="Q170" s="40">
        <f t="shared" si="18"/>
      </c>
      <c r="R170" s="41">
        <f t="shared" si="19"/>
      </c>
      <c r="S170" s="42">
        <f t="shared" si="20"/>
      </c>
      <c r="T170" s="10"/>
      <c r="U170" s="113"/>
      <c r="V170" s="122">
        <f t="shared" si="21"/>
      </c>
      <c r="W170" s="121">
        <f t="shared" si="22"/>
      </c>
      <c r="X170" s="80">
        <f t="shared" si="23"/>
      </c>
      <c r="Y170" s="80">
        <f t="shared" si="24"/>
      </c>
      <c r="Z170" s="80">
        <f t="shared" si="25"/>
      </c>
    </row>
    <row r="171" spans="1:26" ht="17.25">
      <c r="A171" s="27"/>
      <c r="B171" s="197">
        <v>163</v>
      </c>
      <c r="C171" s="135"/>
      <c r="D171" s="18"/>
      <c r="E171" s="11"/>
      <c r="F171" s="19"/>
      <c r="G171" s="11"/>
      <c r="H171" s="11"/>
      <c r="I171" s="126"/>
      <c r="J171" s="127"/>
      <c r="K171" s="180"/>
      <c r="L171" s="17"/>
      <c r="M171" s="11"/>
      <c r="N171" s="107"/>
      <c r="O171" s="71"/>
      <c r="P171" s="72"/>
      <c r="Q171" s="40">
        <f t="shared" si="18"/>
      </c>
      <c r="R171" s="41">
        <f t="shared" si="19"/>
      </c>
      <c r="S171" s="42">
        <f t="shared" si="20"/>
      </c>
      <c r="T171" s="10"/>
      <c r="U171" s="113"/>
      <c r="V171" s="122">
        <f t="shared" si="21"/>
      </c>
      <c r="W171" s="121">
        <f t="shared" si="22"/>
      </c>
      <c r="X171" s="80">
        <f t="shared" si="23"/>
      </c>
      <c r="Y171" s="80">
        <f t="shared" si="24"/>
      </c>
      <c r="Z171" s="80">
        <f t="shared" si="25"/>
      </c>
    </row>
    <row r="172" spans="1:26" ht="17.25">
      <c r="A172" s="27"/>
      <c r="B172" s="197">
        <v>164</v>
      </c>
      <c r="C172" s="135"/>
      <c r="D172" s="18"/>
      <c r="E172" s="11"/>
      <c r="F172" s="19"/>
      <c r="G172" s="11"/>
      <c r="H172" s="11"/>
      <c r="I172" s="126"/>
      <c r="J172" s="127"/>
      <c r="K172" s="180"/>
      <c r="L172" s="17"/>
      <c r="M172" s="11"/>
      <c r="N172" s="107"/>
      <c r="O172" s="71"/>
      <c r="P172" s="72"/>
      <c r="Q172" s="40">
        <f t="shared" si="18"/>
      </c>
      <c r="R172" s="41">
        <f t="shared" si="19"/>
      </c>
      <c r="S172" s="42">
        <f t="shared" si="20"/>
      </c>
      <c r="T172" s="10"/>
      <c r="U172" s="113"/>
      <c r="V172" s="122">
        <f t="shared" si="21"/>
      </c>
      <c r="W172" s="121">
        <f t="shared" si="22"/>
      </c>
      <c r="X172" s="80">
        <f t="shared" si="23"/>
      </c>
      <c r="Y172" s="80">
        <f t="shared" si="24"/>
      </c>
      <c r="Z172" s="80">
        <f t="shared" si="25"/>
      </c>
    </row>
    <row r="173" spans="1:26" ht="17.25">
      <c r="A173" s="27"/>
      <c r="B173" s="198">
        <v>165</v>
      </c>
      <c r="C173" s="136"/>
      <c r="D173" s="48"/>
      <c r="E173" s="16"/>
      <c r="F173" s="49"/>
      <c r="G173" s="20"/>
      <c r="H173" s="20"/>
      <c r="I173" s="128"/>
      <c r="J173" s="129"/>
      <c r="K173" s="181"/>
      <c r="L173" s="50"/>
      <c r="M173" s="16"/>
      <c r="N173" s="108"/>
      <c r="O173" s="73"/>
      <c r="P173" s="74"/>
      <c r="Q173" s="65">
        <f t="shared" si="18"/>
      </c>
      <c r="R173" s="66">
        <f t="shared" si="19"/>
      </c>
      <c r="S173" s="67">
        <f t="shared" si="20"/>
      </c>
      <c r="T173" s="12"/>
      <c r="U173" s="113"/>
      <c r="V173" s="122">
        <f t="shared" si="21"/>
      </c>
      <c r="W173" s="121">
        <f t="shared" si="22"/>
      </c>
      <c r="X173" s="80">
        <f t="shared" si="23"/>
      </c>
      <c r="Y173" s="80">
        <f t="shared" si="24"/>
      </c>
      <c r="Z173" s="80">
        <f t="shared" si="25"/>
      </c>
    </row>
    <row r="174" spans="1:26" ht="17.25">
      <c r="A174" s="27"/>
      <c r="B174" s="197">
        <v>166</v>
      </c>
      <c r="C174" s="135"/>
      <c r="D174" s="18"/>
      <c r="E174" s="11"/>
      <c r="F174" s="19"/>
      <c r="G174" s="21"/>
      <c r="H174" s="125"/>
      <c r="I174" s="130"/>
      <c r="J174" s="127"/>
      <c r="K174" s="180"/>
      <c r="L174" s="17"/>
      <c r="M174" s="11"/>
      <c r="N174" s="107"/>
      <c r="O174" s="71"/>
      <c r="P174" s="72"/>
      <c r="Q174" s="54">
        <f t="shared" si="18"/>
      </c>
      <c r="R174" s="55">
        <f t="shared" si="19"/>
      </c>
      <c r="S174" s="56">
        <f t="shared" si="20"/>
      </c>
      <c r="T174" s="13"/>
      <c r="U174" s="113"/>
      <c r="V174" s="122">
        <f t="shared" si="21"/>
      </c>
      <c r="W174" s="121">
        <f t="shared" si="22"/>
      </c>
      <c r="X174" s="80">
        <f t="shared" si="23"/>
      </c>
      <c r="Y174" s="80">
        <f t="shared" si="24"/>
      </c>
      <c r="Z174" s="80">
        <f t="shared" si="25"/>
      </c>
    </row>
    <row r="175" spans="1:26" ht="17.25">
      <c r="A175" s="27"/>
      <c r="B175" s="197">
        <v>167</v>
      </c>
      <c r="C175" s="135"/>
      <c r="D175" s="18"/>
      <c r="E175" s="11"/>
      <c r="F175" s="19"/>
      <c r="G175" s="22"/>
      <c r="H175" s="11"/>
      <c r="I175" s="131"/>
      <c r="J175" s="127"/>
      <c r="K175" s="180"/>
      <c r="L175" s="17"/>
      <c r="M175" s="11"/>
      <c r="N175" s="107"/>
      <c r="O175" s="71"/>
      <c r="P175" s="72"/>
      <c r="Q175" s="40">
        <f t="shared" si="18"/>
      </c>
      <c r="R175" s="41">
        <f t="shared" si="19"/>
      </c>
      <c r="S175" s="42">
        <f t="shared" si="20"/>
      </c>
      <c r="T175" s="10"/>
      <c r="U175" s="113"/>
      <c r="V175" s="122">
        <f t="shared" si="21"/>
      </c>
      <c r="W175" s="121">
        <f t="shared" si="22"/>
      </c>
      <c r="X175" s="80">
        <f t="shared" si="23"/>
      </c>
      <c r="Y175" s="80">
        <f t="shared" si="24"/>
      </c>
      <c r="Z175" s="80">
        <f t="shared" si="25"/>
      </c>
    </row>
    <row r="176" spans="1:26" ht="17.25">
      <c r="A176" s="27"/>
      <c r="B176" s="197">
        <v>168</v>
      </c>
      <c r="C176" s="135"/>
      <c r="D176" s="18"/>
      <c r="E176" s="11"/>
      <c r="F176" s="19"/>
      <c r="G176" s="22"/>
      <c r="H176" s="11"/>
      <c r="I176" s="131"/>
      <c r="J176" s="127"/>
      <c r="K176" s="180"/>
      <c r="L176" s="17"/>
      <c r="M176" s="11"/>
      <c r="N176" s="107"/>
      <c r="O176" s="71"/>
      <c r="P176" s="72"/>
      <c r="Q176" s="40">
        <f t="shared" si="18"/>
      </c>
      <c r="R176" s="41">
        <f t="shared" si="19"/>
      </c>
      <c r="S176" s="42">
        <f t="shared" si="20"/>
      </c>
      <c r="T176" s="10"/>
      <c r="U176" s="113"/>
      <c r="V176" s="122">
        <f t="shared" si="21"/>
      </c>
      <c r="W176" s="121">
        <f t="shared" si="22"/>
      </c>
      <c r="X176" s="80">
        <f t="shared" si="23"/>
      </c>
      <c r="Y176" s="80">
        <f t="shared" si="24"/>
      </c>
      <c r="Z176" s="80">
        <f t="shared" si="25"/>
      </c>
    </row>
    <row r="177" spans="1:26" ht="17.25">
      <c r="A177" s="27"/>
      <c r="B177" s="197">
        <v>169</v>
      </c>
      <c r="C177" s="135"/>
      <c r="D177" s="18"/>
      <c r="E177" s="11"/>
      <c r="F177" s="19"/>
      <c r="G177" s="22"/>
      <c r="H177" s="11"/>
      <c r="I177" s="131"/>
      <c r="J177" s="127"/>
      <c r="K177" s="180"/>
      <c r="L177" s="17"/>
      <c r="M177" s="11"/>
      <c r="N177" s="107"/>
      <c r="O177" s="71"/>
      <c r="P177" s="72"/>
      <c r="Q177" s="40">
        <f t="shared" si="18"/>
      </c>
      <c r="R177" s="41">
        <f t="shared" si="19"/>
      </c>
      <c r="S177" s="42">
        <f t="shared" si="20"/>
      </c>
      <c r="T177" s="10"/>
      <c r="U177" s="113"/>
      <c r="V177" s="122">
        <f t="shared" si="21"/>
      </c>
      <c r="W177" s="121">
        <f t="shared" si="22"/>
      </c>
      <c r="X177" s="80">
        <f t="shared" si="23"/>
      </c>
      <c r="Y177" s="80">
        <f t="shared" si="24"/>
      </c>
      <c r="Z177" s="80">
        <f t="shared" si="25"/>
      </c>
    </row>
    <row r="178" spans="1:26" ht="18" thickBot="1">
      <c r="A178" s="27"/>
      <c r="B178" s="199">
        <v>170</v>
      </c>
      <c r="C178" s="137"/>
      <c r="D178" s="23"/>
      <c r="E178" s="14"/>
      <c r="F178" s="57"/>
      <c r="G178" s="24"/>
      <c r="H178" s="14"/>
      <c r="I178" s="132"/>
      <c r="J178" s="133"/>
      <c r="K178" s="182"/>
      <c r="L178" s="58"/>
      <c r="M178" s="14"/>
      <c r="N178" s="109"/>
      <c r="O178" s="75"/>
      <c r="P178" s="76"/>
      <c r="Q178" s="59">
        <f t="shared" si="18"/>
      </c>
      <c r="R178" s="60">
        <f t="shared" si="19"/>
      </c>
      <c r="S178" s="61">
        <f t="shared" si="20"/>
      </c>
      <c r="T178" s="15"/>
      <c r="U178" s="113"/>
      <c r="V178" s="122">
        <f t="shared" si="21"/>
      </c>
      <c r="W178" s="121">
        <f t="shared" si="22"/>
      </c>
      <c r="X178" s="80">
        <f t="shared" si="23"/>
      </c>
      <c r="Y178" s="80">
        <f t="shared" si="24"/>
      </c>
      <c r="Z178" s="80">
        <f t="shared" si="25"/>
      </c>
    </row>
    <row r="179" spans="1:26" ht="17.25">
      <c r="A179" s="27"/>
      <c r="B179" s="197">
        <v>171</v>
      </c>
      <c r="C179" s="135"/>
      <c r="D179" s="18"/>
      <c r="E179" s="11"/>
      <c r="F179" s="19"/>
      <c r="G179" s="11"/>
      <c r="H179" s="11"/>
      <c r="I179" s="126"/>
      <c r="J179" s="127"/>
      <c r="K179" s="180"/>
      <c r="L179" s="17"/>
      <c r="M179" s="11"/>
      <c r="N179" s="107"/>
      <c r="O179" s="71"/>
      <c r="P179" s="72"/>
      <c r="Q179" s="62">
        <f t="shared" si="18"/>
      </c>
      <c r="R179" s="63">
        <f t="shared" si="19"/>
      </c>
      <c r="S179" s="64">
        <f t="shared" si="20"/>
      </c>
      <c r="T179" s="9"/>
      <c r="U179" s="113"/>
      <c r="V179" s="122">
        <f t="shared" si="21"/>
      </c>
      <c r="W179" s="121">
        <f t="shared" si="22"/>
      </c>
      <c r="X179" s="80">
        <f t="shared" si="23"/>
      </c>
      <c r="Y179" s="80">
        <f t="shared" si="24"/>
      </c>
      <c r="Z179" s="80">
        <f t="shared" si="25"/>
      </c>
    </row>
    <row r="180" spans="1:26" ht="17.25">
      <c r="A180" s="27"/>
      <c r="B180" s="197">
        <v>172</v>
      </c>
      <c r="C180" s="135"/>
      <c r="D180" s="18"/>
      <c r="E180" s="11"/>
      <c r="F180" s="19"/>
      <c r="G180" s="11"/>
      <c r="H180" s="11"/>
      <c r="I180" s="126"/>
      <c r="J180" s="127"/>
      <c r="K180" s="180"/>
      <c r="L180" s="17"/>
      <c r="M180" s="11"/>
      <c r="N180" s="107"/>
      <c r="O180" s="71"/>
      <c r="P180" s="72"/>
      <c r="Q180" s="40">
        <f t="shared" si="18"/>
      </c>
      <c r="R180" s="41">
        <f t="shared" si="19"/>
      </c>
      <c r="S180" s="42">
        <f t="shared" si="20"/>
      </c>
      <c r="T180" s="10"/>
      <c r="U180" s="113"/>
      <c r="V180" s="122">
        <f t="shared" si="21"/>
      </c>
      <c r="W180" s="121">
        <f t="shared" si="22"/>
      </c>
      <c r="X180" s="80">
        <f t="shared" si="23"/>
      </c>
      <c r="Y180" s="80">
        <f t="shared" si="24"/>
      </c>
      <c r="Z180" s="80">
        <f t="shared" si="25"/>
      </c>
    </row>
    <row r="181" spans="1:26" ht="17.25">
      <c r="A181" s="27"/>
      <c r="B181" s="197">
        <v>173</v>
      </c>
      <c r="C181" s="135"/>
      <c r="D181" s="18"/>
      <c r="E181" s="11"/>
      <c r="F181" s="19"/>
      <c r="G181" s="11"/>
      <c r="H181" s="11"/>
      <c r="I181" s="126"/>
      <c r="J181" s="127"/>
      <c r="K181" s="180"/>
      <c r="L181" s="17"/>
      <c r="M181" s="11"/>
      <c r="N181" s="107"/>
      <c r="O181" s="71"/>
      <c r="P181" s="72"/>
      <c r="Q181" s="40">
        <f t="shared" si="18"/>
      </c>
      <c r="R181" s="41">
        <f t="shared" si="19"/>
      </c>
      <c r="S181" s="42">
        <f t="shared" si="20"/>
      </c>
      <c r="T181" s="10"/>
      <c r="U181" s="113"/>
      <c r="V181" s="122">
        <f t="shared" si="21"/>
      </c>
      <c r="W181" s="121">
        <f t="shared" si="22"/>
      </c>
      <c r="X181" s="80">
        <f t="shared" si="23"/>
      </c>
      <c r="Y181" s="80">
        <f t="shared" si="24"/>
      </c>
      <c r="Z181" s="80">
        <f t="shared" si="25"/>
      </c>
    </row>
    <row r="182" spans="1:26" ht="17.25">
      <c r="A182" s="27"/>
      <c r="B182" s="197">
        <v>174</v>
      </c>
      <c r="C182" s="135"/>
      <c r="D182" s="18"/>
      <c r="E182" s="11"/>
      <c r="F182" s="19"/>
      <c r="G182" s="11"/>
      <c r="H182" s="11"/>
      <c r="I182" s="126"/>
      <c r="J182" s="127"/>
      <c r="K182" s="180"/>
      <c r="L182" s="17"/>
      <c r="M182" s="11"/>
      <c r="N182" s="107"/>
      <c r="O182" s="71"/>
      <c r="P182" s="72"/>
      <c r="Q182" s="40">
        <f t="shared" si="18"/>
      </c>
      <c r="R182" s="41">
        <f t="shared" si="19"/>
      </c>
      <c r="S182" s="42">
        <f t="shared" si="20"/>
      </c>
      <c r="T182" s="10"/>
      <c r="U182" s="113"/>
      <c r="V182" s="122">
        <f t="shared" si="21"/>
      </c>
      <c r="W182" s="121">
        <f t="shared" si="22"/>
      </c>
      <c r="X182" s="80">
        <f t="shared" si="23"/>
      </c>
      <c r="Y182" s="80">
        <f t="shared" si="24"/>
      </c>
      <c r="Z182" s="80">
        <f t="shared" si="25"/>
      </c>
    </row>
    <row r="183" spans="1:26" ht="17.25">
      <c r="A183" s="27"/>
      <c r="B183" s="198">
        <v>175</v>
      </c>
      <c r="C183" s="136"/>
      <c r="D183" s="48"/>
      <c r="E183" s="16"/>
      <c r="F183" s="49"/>
      <c r="G183" s="20"/>
      <c r="H183" s="20"/>
      <c r="I183" s="128"/>
      <c r="J183" s="129"/>
      <c r="K183" s="181"/>
      <c r="L183" s="50"/>
      <c r="M183" s="16"/>
      <c r="N183" s="108"/>
      <c r="O183" s="73"/>
      <c r="P183" s="74"/>
      <c r="Q183" s="51">
        <f t="shared" si="18"/>
      </c>
      <c r="R183" s="52">
        <f t="shared" si="19"/>
      </c>
      <c r="S183" s="53">
        <f t="shared" si="20"/>
      </c>
      <c r="T183" s="12"/>
      <c r="U183" s="113"/>
      <c r="V183" s="122">
        <f t="shared" si="21"/>
      </c>
      <c r="W183" s="121">
        <f t="shared" si="22"/>
      </c>
      <c r="X183" s="80">
        <f t="shared" si="23"/>
      </c>
      <c r="Y183" s="80">
        <f t="shared" si="24"/>
      </c>
      <c r="Z183" s="80">
        <f t="shared" si="25"/>
      </c>
    </row>
    <row r="184" spans="1:26" ht="17.25">
      <c r="A184" s="27"/>
      <c r="B184" s="197">
        <v>176</v>
      </c>
      <c r="C184" s="135"/>
      <c r="D184" s="18"/>
      <c r="E184" s="11"/>
      <c r="F184" s="19"/>
      <c r="G184" s="21"/>
      <c r="H184" s="125"/>
      <c r="I184" s="130"/>
      <c r="J184" s="127"/>
      <c r="K184" s="180"/>
      <c r="L184" s="17"/>
      <c r="M184" s="11"/>
      <c r="N184" s="107"/>
      <c r="O184" s="71"/>
      <c r="P184" s="72"/>
      <c r="Q184" s="68">
        <f t="shared" si="18"/>
      </c>
      <c r="R184" s="69">
        <f t="shared" si="19"/>
      </c>
      <c r="S184" s="70">
        <f t="shared" si="20"/>
      </c>
      <c r="T184" s="13"/>
      <c r="U184" s="113"/>
      <c r="V184" s="122">
        <f t="shared" si="21"/>
      </c>
      <c r="W184" s="121">
        <f t="shared" si="22"/>
      </c>
      <c r="X184" s="80">
        <f t="shared" si="23"/>
      </c>
      <c r="Y184" s="80">
        <f t="shared" si="24"/>
      </c>
      <c r="Z184" s="80">
        <f t="shared" si="25"/>
      </c>
    </row>
    <row r="185" spans="1:26" ht="17.25">
      <c r="A185" s="27"/>
      <c r="B185" s="197">
        <v>177</v>
      </c>
      <c r="C185" s="135"/>
      <c r="D185" s="18"/>
      <c r="E185" s="11"/>
      <c r="F185" s="19"/>
      <c r="G185" s="22"/>
      <c r="H185" s="11"/>
      <c r="I185" s="131"/>
      <c r="J185" s="127"/>
      <c r="K185" s="180"/>
      <c r="L185" s="17"/>
      <c r="M185" s="11"/>
      <c r="N185" s="107"/>
      <c r="O185" s="71"/>
      <c r="P185" s="72"/>
      <c r="Q185" s="40">
        <f t="shared" si="18"/>
      </c>
      <c r="R185" s="41">
        <f t="shared" si="19"/>
      </c>
      <c r="S185" s="42">
        <f t="shared" si="20"/>
      </c>
      <c r="T185" s="10"/>
      <c r="U185" s="113"/>
      <c r="V185" s="122">
        <f t="shared" si="21"/>
      </c>
      <c r="W185" s="121">
        <f t="shared" si="22"/>
      </c>
      <c r="X185" s="80">
        <f t="shared" si="23"/>
      </c>
      <c r="Y185" s="80">
        <f t="shared" si="24"/>
      </c>
      <c r="Z185" s="80">
        <f t="shared" si="25"/>
      </c>
    </row>
    <row r="186" spans="1:26" ht="17.25">
      <c r="A186" s="27"/>
      <c r="B186" s="197">
        <v>178</v>
      </c>
      <c r="C186" s="135"/>
      <c r="D186" s="18"/>
      <c r="E186" s="11"/>
      <c r="F186" s="19"/>
      <c r="G186" s="22"/>
      <c r="H186" s="11"/>
      <c r="I186" s="131"/>
      <c r="J186" s="127"/>
      <c r="K186" s="180"/>
      <c r="L186" s="17"/>
      <c r="M186" s="11"/>
      <c r="N186" s="107"/>
      <c r="O186" s="71"/>
      <c r="P186" s="72"/>
      <c r="Q186" s="40">
        <f t="shared" si="18"/>
      </c>
      <c r="R186" s="41">
        <f t="shared" si="19"/>
      </c>
      <c r="S186" s="42">
        <f t="shared" si="20"/>
      </c>
      <c r="T186" s="10"/>
      <c r="U186" s="113"/>
      <c r="V186" s="122">
        <f t="shared" si="21"/>
      </c>
      <c r="W186" s="121">
        <f t="shared" si="22"/>
      </c>
      <c r="X186" s="80">
        <f t="shared" si="23"/>
      </c>
      <c r="Y186" s="80">
        <f t="shared" si="24"/>
      </c>
      <c r="Z186" s="80">
        <f t="shared" si="25"/>
      </c>
    </row>
    <row r="187" spans="1:26" ht="17.25">
      <c r="A187" s="27"/>
      <c r="B187" s="197">
        <v>179</v>
      </c>
      <c r="C187" s="135"/>
      <c r="D187" s="18"/>
      <c r="E187" s="11"/>
      <c r="F187" s="19"/>
      <c r="G187" s="22"/>
      <c r="H187" s="11"/>
      <c r="I187" s="131"/>
      <c r="J187" s="127"/>
      <c r="K187" s="180"/>
      <c r="L187" s="17"/>
      <c r="M187" s="11"/>
      <c r="N187" s="107"/>
      <c r="O187" s="71"/>
      <c r="P187" s="72"/>
      <c r="Q187" s="40">
        <f t="shared" si="18"/>
      </c>
      <c r="R187" s="41">
        <f t="shared" si="19"/>
      </c>
      <c r="S187" s="42">
        <f t="shared" si="20"/>
      </c>
      <c r="T187" s="10"/>
      <c r="U187" s="113"/>
      <c r="V187" s="122">
        <f t="shared" si="21"/>
      </c>
      <c r="W187" s="121">
        <f t="shared" si="22"/>
      </c>
      <c r="X187" s="80">
        <f t="shared" si="23"/>
      </c>
      <c r="Y187" s="80">
        <f t="shared" si="24"/>
      </c>
      <c r="Z187" s="80">
        <f t="shared" si="25"/>
      </c>
    </row>
    <row r="188" spans="1:26" ht="18" thickBot="1">
      <c r="A188" s="27"/>
      <c r="B188" s="199">
        <v>180</v>
      </c>
      <c r="C188" s="137"/>
      <c r="D188" s="23"/>
      <c r="E188" s="14"/>
      <c r="F188" s="57"/>
      <c r="G188" s="24"/>
      <c r="H188" s="14"/>
      <c r="I188" s="132"/>
      <c r="J188" s="133"/>
      <c r="K188" s="182"/>
      <c r="L188" s="58"/>
      <c r="M188" s="14"/>
      <c r="N188" s="109"/>
      <c r="O188" s="75"/>
      <c r="P188" s="76"/>
      <c r="Q188" s="59">
        <f t="shared" si="18"/>
      </c>
      <c r="R188" s="60">
        <f t="shared" si="19"/>
      </c>
      <c r="S188" s="61">
        <f t="shared" si="20"/>
      </c>
      <c r="T188" s="15"/>
      <c r="U188" s="113"/>
      <c r="V188" s="122">
        <f t="shared" si="21"/>
      </c>
      <c r="W188" s="121">
        <f t="shared" si="22"/>
      </c>
      <c r="X188" s="80">
        <f t="shared" si="23"/>
      </c>
      <c r="Y188" s="80">
        <f t="shared" si="24"/>
      </c>
      <c r="Z188" s="80">
        <f t="shared" si="25"/>
      </c>
    </row>
    <row r="189" spans="1:26" ht="17.25">
      <c r="A189" s="27"/>
      <c r="B189" s="197">
        <v>181</v>
      </c>
      <c r="C189" s="135"/>
      <c r="D189" s="18"/>
      <c r="E189" s="11"/>
      <c r="F189" s="19"/>
      <c r="G189" s="11"/>
      <c r="H189" s="11"/>
      <c r="I189" s="126"/>
      <c r="J189" s="127"/>
      <c r="K189" s="180"/>
      <c r="L189" s="17"/>
      <c r="M189" s="11"/>
      <c r="N189" s="107"/>
      <c r="O189" s="71"/>
      <c r="P189" s="72"/>
      <c r="Q189" s="62">
        <f t="shared" si="18"/>
      </c>
      <c r="R189" s="63">
        <f t="shared" si="19"/>
      </c>
      <c r="S189" s="64">
        <f t="shared" si="20"/>
      </c>
      <c r="T189" s="9"/>
      <c r="U189" s="113"/>
      <c r="V189" s="122">
        <f t="shared" si="21"/>
      </c>
      <c r="W189" s="121">
        <f t="shared" si="22"/>
      </c>
      <c r="X189" s="80">
        <f t="shared" si="23"/>
      </c>
      <c r="Y189" s="80">
        <f t="shared" si="24"/>
      </c>
      <c r="Z189" s="80">
        <f t="shared" si="25"/>
      </c>
    </row>
    <row r="190" spans="1:26" ht="17.25">
      <c r="A190" s="27"/>
      <c r="B190" s="197">
        <v>182</v>
      </c>
      <c r="C190" s="135"/>
      <c r="D190" s="18"/>
      <c r="E190" s="11"/>
      <c r="F190" s="19"/>
      <c r="G190" s="11"/>
      <c r="H190" s="11"/>
      <c r="I190" s="126"/>
      <c r="J190" s="127"/>
      <c r="K190" s="180"/>
      <c r="L190" s="17"/>
      <c r="M190" s="11"/>
      <c r="N190" s="107"/>
      <c r="O190" s="71"/>
      <c r="P190" s="72"/>
      <c r="Q190" s="40">
        <f t="shared" si="18"/>
      </c>
      <c r="R190" s="41">
        <f t="shared" si="19"/>
      </c>
      <c r="S190" s="42">
        <f t="shared" si="20"/>
      </c>
      <c r="T190" s="10"/>
      <c r="U190" s="113"/>
      <c r="V190" s="122">
        <f t="shared" si="21"/>
      </c>
      <c r="W190" s="121">
        <f t="shared" si="22"/>
      </c>
      <c r="X190" s="80">
        <f t="shared" si="23"/>
      </c>
      <c r="Y190" s="80">
        <f t="shared" si="24"/>
      </c>
      <c r="Z190" s="80">
        <f t="shared" si="25"/>
      </c>
    </row>
    <row r="191" spans="1:26" ht="17.25">
      <c r="A191" s="27"/>
      <c r="B191" s="197">
        <v>183</v>
      </c>
      <c r="C191" s="135"/>
      <c r="D191" s="18"/>
      <c r="E191" s="11"/>
      <c r="F191" s="19"/>
      <c r="G191" s="11"/>
      <c r="H191" s="11"/>
      <c r="I191" s="126"/>
      <c r="J191" s="127"/>
      <c r="K191" s="180"/>
      <c r="L191" s="17"/>
      <c r="M191" s="11"/>
      <c r="N191" s="107"/>
      <c r="O191" s="71"/>
      <c r="P191" s="72"/>
      <c r="Q191" s="40">
        <f t="shared" si="18"/>
      </c>
      <c r="R191" s="41">
        <f t="shared" si="19"/>
      </c>
      <c r="S191" s="42">
        <f t="shared" si="20"/>
      </c>
      <c r="T191" s="10"/>
      <c r="U191" s="113"/>
      <c r="V191" s="122">
        <f t="shared" si="21"/>
      </c>
      <c r="W191" s="121">
        <f t="shared" si="22"/>
      </c>
      <c r="X191" s="80">
        <f t="shared" si="23"/>
      </c>
      <c r="Y191" s="80">
        <f t="shared" si="24"/>
      </c>
      <c r="Z191" s="80">
        <f t="shared" si="25"/>
      </c>
    </row>
    <row r="192" spans="1:26" ht="17.25">
      <c r="A192" s="27"/>
      <c r="B192" s="197">
        <v>184</v>
      </c>
      <c r="C192" s="135"/>
      <c r="D192" s="18"/>
      <c r="E192" s="11"/>
      <c r="F192" s="19"/>
      <c r="G192" s="11"/>
      <c r="H192" s="11"/>
      <c r="I192" s="126"/>
      <c r="J192" s="127"/>
      <c r="K192" s="180"/>
      <c r="L192" s="17"/>
      <c r="M192" s="11"/>
      <c r="N192" s="107"/>
      <c r="O192" s="71"/>
      <c r="P192" s="72"/>
      <c r="Q192" s="40">
        <f t="shared" si="18"/>
      </c>
      <c r="R192" s="41">
        <f t="shared" si="19"/>
      </c>
      <c r="S192" s="42">
        <f t="shared" si="20"/>
      </c>
      <c r="T192" s="10"/>
      <c r="U192" s="113"/>
      <c r="V192" s="122">
        <f t="shared" si="21"/>
      </c>
      <c r="W192" s="121">
        <f t="shared" si="22"/>
      </c>
      <c r="X192" s="80">
        <f t="shared" si="23"/>
      </c>
      <c r="Y192" s="80">
        <f t="shared" si="24"/>
      </c>
      <c r="Z192" s="80">
        <f t="shared" si="25"/>
      </c>
    </row>
    <row r="193" spans="1:26" ht="17.25">
      <c r="A193" s="27"/>
      <c r="B193" s="198">
        <v>185</v>
      </c>
      <c r="C193" s="136"/>
      <c r="D193" s="48"/>
      <c r="E193" s="16"/>
      <c r="F193" s="49"/>
      <c r="G193" s="20"/>
      <c r="H193" s="20"/>
      <c r="I193" s="128"/>
      <c r="J193" s="129"/>
      <c r="K193" s="181"/>
      <c r="L193" s="50"/>
      <c r="M193" s="16"/>
      <c r="N193" s="108"/>
      <c r="O193" s="73"/>
      <c r="P193" s="74"/>
      <c r="Q193" s="51">
        <f t="shared" si="18"/>
      </c>
      <c r="R193" s="52">
        <f t="shared" si="19"/>
      </c>
      <c r="S193" s="53">
        <f t="shared" si="20"/>
      </c>
      <c r="T193" s="12"/>
      <c r="U193" s="113"/>
      <c r="V193" s="122">
        <f t="shared" si="21"/>
      </c>
      <c r="W193" s="121">
        <f t="shared" si="22"/>
      </c>
      <c r="X193" s="80">
        <f t="shared" si="23"/>
      </c>
      <c r="Y193" s="80">
        <f t="shared" si="24"/>
      </c>
      <c r="Z193" s="80">
        <f t="shared" si="25"/>
      </c>
    </row>
    <row r="194" spans="1:26" ht="17.25">
      <c r="A194" s="27"/>
      <c r="B194" s="197">
        <v>186</v>
      </c>
      <c r="C194" s="135"/>
      <c r="D194" s="18"/>
      <c r="E194" s="11"/>
      <c r="F194" s="19"/>
      <c r="G194" s="21"/>
      <c r="H194" s="125"/>
      <c r="I194" s="130"/>
      <c r="J194" s="127"/>
      <c r="K194" s="180"/>
      <c r="L194" s="17"/>
      <c r="M194" s="11"/>
      <c r="N194" s="107"/>
      <c r="O194" s="71"/>
      <c r="P194" s="72"/>
      <c r="Q194" s="54">
        <f t="shared" si="18"/>
      </c>
      <c r="R194" s="55">
        <f t="shared" si="19"/>
      </c>
      <c r="S194" s="56">
        <f t="shared" si="20"/>
      </c>
      <c r="T194" s="13"/>
      <c r="U194" s="113"/>
      <c r="V194" s="122">
        <f t="shared" si="21"/>
      </c>
      <c r="W194" s="121">
        <f t="shared" si="22"/>
      </c>
      <c r="X194" s="80">
        <f t="shared" si="23"/>
      </c>
      <c r="Y194" s="80">
        <f t="shared" si="24"/>
      </c>
      <c r="Z194" s="80">
        <f t="shared" si="25"/>
      </c>
    </row>
    <row r="195" spans="1:26" ht="17.25">
      <c r="A195" s="27"/>
      <c r="B195" s="197">
        <v>187</v>
      </c>
      <c r="C195" s="135"/>
      <c r="D195" s="18"/>
      <c r="E195" s="11"/>
      <c r="F195" s="19"/>
      <c r="G195" s="22"/>
      <c r="H195" s="11"/>
      <c r="I195" s="131"/>
      <c r="J195" s="127"/>
      <c r="K195" s="180"/>
      <c r="L195" s="17"/>
      <c r="M195" s="11"/>
      <c r="N195" s="107"/>
      <c r="O195" s="71"/>
      <c r="P195" s="72"/>
      <c r="Q195" s="40">
        <f t="shared" si="18"/>
      </c>
      <c r="R195" s="41">
        <f t="shared" si="19"/>
      </c>
      <c r="S195" s="42">
        <f t="shared" si="20"/>
      </c>
      <c r="T195" s="10"/>
      <c r="U195" s="113"/>
      <c r="V195" s="122">
        <f t="shared" si="21"/>
      </c>
      <c r="W195" s="121">
        <f t="shared" si="22"/>
      </c>
      <c r="X195" s="80">
        <f t="shared" si="23"/>
      </c>
      <c r="Y195" s="80">
        <f t="shared" si="24"/>
      </c>
      <c r="Z195" s="80">
        <f t="shared" si="25"/>
      </c>
    </row>
    <row r="196" spans="1:26" ht="17.25">
      <c r="A196" s="27"/>
      <c r="B196" s="197">
        <v>188</v>
      </c>
      <c r="C196" s="135"/>
      <c r="D196" s="18"/>
      <c r="E196" s="11"/>
      <c r="F196" s="19"/>
      <c r="G196" s="22"/>
      <c r="H196" s="11"/>
      <c r="I196" s="131"/>
      <c r="J196" s="127"/>
      <c r="K196" s="180"/>
      <c r="L196" s="17"/>
      <c r="M196" s="11"/>
      <c r="N196" s="107"/>
      <c r="O196" s="71"/>
      <c r="P196" s="72"/>
      <c r="Q196" s="40">
        <f t="shared" si="18"/>
      </c>
      <c r="R196" s="41">
        <f t="shared" si="19"/>
      </c>
      <c r="S196" s="42">
        <f t="shared" si="20"/>
      </c>
      <c r="T196" s="10"/>
      <c r="U196" s="113"/>
      <c r="V196" s="122">
        <f t="shared" si="21"/>
      </c>
      <c r="W196" s="121">
        <f t="shared" si="22"/>
      </c>
      <c r="X196" s="80">
        <f t="shared" si="23"/>
      </c>
      <c r="Y196" s="80">
        <f t="shared" si="24"/>
      </c>
      <c r="Z196" s="80">
        <f t="shared" si="25"/>
      </c>
    </row>
    <row r="197" spans="1:26" ht="17.25">
      <c r="A197" s="27"/>
      <c r="B197" s="197">
        <v>189</v>
      </c>
      <c r="C197" s="135"/>
      <c r="D197" s="18"/>
      <c r="E197" s="11"/>
      <c r="F197" s="19"/>
      <c r="G197" s="22"/>
      <c r="H197" s="11"/>
      <c r="I197" s="131"/>
      <c r="J197" s="127"/>
      <c r="K197" s="180"/>
      <c r="L197" s="17"/>
      <c r="M197" s="11"/>
      <c r="N197" s="107"/>
      <c r="O197" s="71"/>
      <c r="P197" s="72"/>
      <c r="Q197" s="40">
        <f t="shared" si="18"/>
      </c>
      <c r="R197" s="41">
        <f t="shared" si="19"/>
      </c>
      <c r="S197" s="42">
        <f t="shared" si="20"/>
      </c>
      <c r="T197" s="10"/>
      <c r="U197" s="113"/>
      <c r="V197" s="122">
        <f t="shared" si="21"/>
      </c>
      <c r="W197" s="121">
        <f t="shared" si="22"/>
      </c>
      <c r="X197" s="80">
        <f t="shared" si="23"/>
      </c>
      <c r="Y197" s="80">
        <f t="shared" si="24"/>
      </c>
      <c r="Z197" s="80">
        <f t="shared" si="25"/>
      </c>
    </row>
    <row r="198" spans="1:26" ht="18" thickBot="1">
      <c r="A198" s="27"/>
      <c r="B198" s="199">
        <v>190</v>
      </c>
      <c r="C198" s="137"/>
      <c r="D198" s="23"/>
      <c r="E198" s="14"/>
      <c r="F198" s="57"/>
      <c r="G198" s="24"/>
      <c r="H198" s="14"/>
      <c r="I198" s="132"/>
      <c r="J198" s="133"/>
      <c r="K198" s="182"/>
      <c r="L198" s="58"/>
      <c r="M198" s="14"/>
      <c r="N198" s="109"/>
      <c r="O198" s="75"/>
      <c r="P198" s="76"/>
      <c r="Q198" s="59">
        <f t="shared" si="18"/>
      </c>
      <c r="R198" s="60">
        <f t="shared" si="19"/>
      </c>
      <c r="S198" s="61">
        <f t="shared" si="20"/>
      </c>
      <c r="T198" s="15"/>
      <c r="U198" s="113"/>
      <c r="V198" s="122">
        <f t="shared" si="21"/>
      </c>
      <c r="W198" s="121">
        <f t="shared" si="22"/>
      </c>
      <c r="X198" s="80">
        <f t="shared" si="23"/>
      </c>
      <c r="Y198" s="80">
        <f t="shared" si="24"/>
      </c>
      <c r="Z198" s="80">
        <f t="shared" si="25"/>
      </c>
    </row>
    <row r="199" spans="1:26" ht="17.25">
      <c r="A199" s="27"/>
      <c r="B199" s="197">
        <v>191</v>
      </c>
      <c r="C199" s="135"/>
      <c r="D199" s="18"/>
      <c r="E199" s="11"/>
      <c r="F199" s="19"/>
      <c r="G199" s="11"/>
      <c r="H199" s="11"/>
      <c r="I199" s="126"/>
      <c r="J199" s="127"/>
      <c r="K199" s="180"/>
      <c r="L199" s="17"/>
      <c r="M199" s="11"/>
      <c r="N199" s="107"/>
      <c r="O199" s="71"/>
      <c r="P199" s="72"/>
      <c r="Q199" s="62">
        <f t="shared" si="18"/>
      </c>
      <c r="R199" s="63">
        <f t="shared" si="19"/>
      </c>
      <c r="S199" s="64">
        <f t="shared" si="20"/>
      </c>
      <c r="T199" s="9"/>
      <c r="U199" s="113"/>
      <c r="V199" s="122">
        <f t="shared" si="21"/>
      </c>
      <c r="W199" s="121">
        <f t="shared" si="22"/>
      </c>
      <c r="X199" s="80">
        <f t="shared" si="23"/>
      </c>
      <c r="Y199" s="80">
        <f t="shared" si="24"/>
      </c>
      <c r="Z199" s="80">
        <f t="shared" si="25"/>
      </c>
    </row>
    <row r="200" spans="1:26" ht="17.25">
      <c r="A200" s="27"/>
      <c r="B200" s="197">
        <v>192</v>
      </c>
      <c r="C200" s="135"/>
      <c r="D200" s="18"/>
      <c r="E200" s="11"/>
      <c r="F200" s="19"/>
      <c r="G200" s="11"/>
      <c r="H200" s="11"/>
      <c r="I200" s="126"/>
      <c r="J200" s="127"/>
      <c r="K200" s="180"/>
      <c r="L200" s="17"/>
      <c r="M200" s="11"/>
      <c r="N200" s="107"/>
      <c r="O200" s="71"/>
      <c r="P200" s="72"/>
      <c r="Q200" s="40">
        <f t="shared" si="18"/>
      </c>
      <c r="R200" s="41">
        <f t="shared" si="19"/>
      </c>
      <c r="S200" s="42">
        <f t="shared" si="20"/>
      </c>
      <c r="T200" s="10"/>
      <c r="U200" s="113"/>
      <c r="V200" s="122">
        <f t="shared" si="21"/>
      </c>
      <c r="W200" s="121">
        <f t="shared" si="22"/>
      </c>
      <c r="X200" s="80">
        <f t="shared" si="23"/>
      </c>
      <c r="Y200" s="80">
        <f t="shared" si="24"/>
      </c>
      <c r="Z200" s="80">
        <f t="shared" si="25"/>
      </c>
    </row>
    <row r="201" spans="1:26" ht="17.25">
      <c r="A201" s="27"/>
      <c r="B201" s="197">
        <v>193</v>
      </c>
      <c r="C201" s="135"/>
      <c r="D201" s="18"/>
      <c r="E201" s="11"/>
      <c r="F201" s="19"/>
      <c r="G201" s="11"/>
      <c r="H201" s="11"/>
      <c r="I201" s="126"/>
      <c r="J201" s="127"/>
      <c r="K201" s="180"/>
      <c r="L201" s="17"/>
      <c r="M201" s="11"/>
      <c r="N201" s="107"/>
      <c r="O201" s="71"/>
      <c r="P201" s="72"/>
      <c r="Q201" s="40">
        <f t="shared" si="18"/>
      </c>
      <c r="R201" s="41">
        <f t="shared" si="19"/>
      </c>
      <c r="S201" s="42">
        <f t="shared" si="20"/>
      </c>
      <c r="T201" s="10"/>
      <c r="U201" s="113"/>
      <c r="V201" s="122">
        <f t="shared" si="21"/>
      </c>
      <c r="W201" s="121">
        <f t="shared" si="22"/>
      </c>
      <c r="X201" s="80">
        <f t="shared" si="23"/>
      </c>
      <c r="Y201" s="80">
        <f t="shared" si="24"/>
      </c>
      <c r="Z201" s="80">
        <f t="shared" si="25"/>
      </c>
    </row>
    <row r="202" spans="1:26" ht="17.25">
      <c r="A202" s="27"/>
      <c r="B202" s="197">
        <v>194</v>
      </c>
      <c r="C202" s="135"/>
      <c r="D202" s="18"/>
      <c r="E202" s="11"/>
      <c r="F202" s="19"/>
      <c r="G202" s="11"/>
      <c r="H202" s="11"/>
      <c r="I202" s="126"/>
      <c r="J202" s="127"/>
      <c r="K202" s="180"/>
      <c r="L202" s="17"/>
      <c r="M202" s="11"/>
      <c r="N202" s="107"/>
      <c r="O202" s="71"/>
      <c r="P202" s="72"/>
      <c r="Q202" s="40">
        <f aca="true" t="shared" si="26" ref="Q202:Q208">IF(OR(ISBLANK(C202),ISBLANK(D202),ISBLANK(E202),ISBLANK(F202),ISBLANK(G202)),"",$F$5)</f>
      </c>
      <c r="R202" s="41">
        <f aca="true" t="shared" si="27" ref="R202:R208">IF(OR(ISBLANK(C202),ISBLANK(D202),ISBLANK(E202),ISBLANK(F202),ISBLANK(G202)),"",$G$5)</f>
      </c>
      <c r="S202" s="42">
        <f aca="true" t="shared" si="28" ref="S202:S208">IF(OR(ISBLANK(C202),ISBLANK(D202),ISBLANK(E202),ISBLANK(F202),ISBLANK(G202)),"",$F$4)</f>
      </c>
      <c r="T202" s="10"/>
      <c r="U202" s="113"/>
      <c r="V202" s="122">
        <f aca="true" t="shared" si="29" ref="V202:V208">IF(ISBLANK(T202),"",$V$7)</f>
      </c>
      <c r="W202" s="121">
        <f aca="true" t="shared" si="30" ref="W202:W208">V202&amp;G202</f>
      </c>
      <c r="X202" s="80">
        <f aca="true" t="shared" si="31" ref="X202:X208">K202&amp;G202</f>
      </c>
      <c r="Y202" s="80">
        <f aca="true" t="shared" si="32" ref="Y202:Y208">N202&amp;G202</f>
      </c>
      <c r="Z202" s="80">
        <f aca="true" t="shared" si="33" ref="Z202:Z208">I202&amp;G202</f>
      </c>
    </row>
    <row r="203" spans="1:26" ht="17.25">
      <c r="A203" s="27"/>
      <c r="B203" s="198">
        <v>195</v>
      </c>
      <c r="C203" s="136"/>
      <c r="D203" s="48"/>
      <c r="E203" s="16"/>
      <c r="F203" s="49"/>
      <c r="G203" s="20"/>
      <c r="H203" s="20"/>
      <c r="I203" s="128"/>
      <c r="J203" s="129"/>
      <c r="K203" s="181"/>
      <c r="L203" s="50"/>
      <c r="M203" s="16"/>
      <c r="N203" s="108"/>
      <c r="O203" s="73"/>
      <c r="P203" s="74"/>
      <c r="Q203" s="65">
        <f t="shared" si="26"/>
      </c>
      <c r="R203" s="66">
        <f t="shared" si="27"/>
      </c>
      <c r="S203" s="67">
        <f t="shared" si="28"/>
      </c>
      <c r="T203" s="12"/>
      <c r="U203" s="113"/>
      <c r="V203" s="122">
        <f t="shared" si="29"/>
      </c>
      <c r="W203" s="121">
        <f t="shared" si="30"/>
      </c>
      <c r="X203" s="80">
        <f t="shared" si="31"/>
      </c>
      <c r="Y203" s="80">
        <f t="shared" si="32"/>
      </c>
      <c r="Z203" s="80">
        <f t="shared" si="33"/>
      </c>
    </row>
    <row r="204" spans="1:26" ht="17.25">
      <c r="A204" s="27"/>
      <c r="B204" s="197">
        <v>196</v>
      </c>
      <c r="C204" s="135"/>
      <c r="D204" s="18"/>
      <c r="E204" s="11"/>
      <c r="F204" s="19"/>
      <c r="G204" s="21"/>
      <c r="H204" s="125"/>
      <c r="I204" s="130"/>
      <c r="J204" s="127"/>
      <c r="K204" s="180"/>
      <c r="L204" s="17"/>
      <c r="M204" s="11"/>
      <c r="N204" s="107"/>
      <c r="O204" s="71"/>
      <c r="P204" s="72"/>
      <c r="Q204" s="54">
        <f t="shared" si="26"/>
      </c>
      <c r="R204" s="55">
        <f t="shared" si="27"/>
      </c>
      <c r="S204" s="56">
        <f t="shared" si="28"/>
      </c>
      <c r="T204" s="13"/>
      <c r="U204" s="113"/>
      <c r="V204" s="122">
        <f t="shared" si="29"/>
      </c>
      <c r="W204" s="121">
        <f t="shared" si="30"/>
      </c>
      <c r="X204" s="80">
        <f t="shared" si="31"/>
      </c>
      <c r="Y204" s="80">
        <f t="shared" si="32"/>
      </c>
      <c r="Z204" s="80">
        <f t="shared" si="33"/>
      </c>
    </row>
    <row r="205" spans="1:26" ht="17.25">
      <c r="A205" s="27"/>
      <c r="B205" s="197">
        <v>197</v>
      </c>
      <c r="C205" s="135"/>
      <c r="D205" s="18"/>
      <c r="E205" s="11"/>
      <c r="F205" s="19"/>
      <c r="G205" s="22"/>
      <c r="H205" s="11"/>
      <c r="I205" s="131"/>
      <c r="J205" s="127"/>
      <c r="K205" s="180"/>
      <c r="L205" s="17"/>
      <c r="M205" s="11"/>
      <c r="N205" s="107"/>
      <c r="O205" s="71"/>
      <c r="P205" s="72"/>
      <c r="Q205" s="40">
        <f t="shared" si="26"/>
      </c>
      <c r="R205" s="41">
        <f t="shared" si="27"/>
      </c>
      <c r="S205" s="42">
        <f t="shared" si="28"/>
      </c>
      <c r="T205" s="10"/>
      <c r="U205" s="113"/>
      <c r="V205" s="122">
        <f t="shared" si="29"/>
      </c>
      <c r="W205" s="121">
        <f t="shared" si="30"/>
      </c>
      <c r="X205" s="80">
        <f t="shared" si="31"/>
      </c>
      <c r="Y205" s="80">
        <f t="shared" si="32"/>
      </c>
      <c r="Z205" s="80">
        <f t="shared" si="33"/>
      </c>
    </row>
    <row r="206" spans="1:26" ht="17.25">
      <c r="A206" s="27"/>
      <c r="B206" s="197">
        <v>198</v>
      </c>
      <c r="C206" s="135"/>
      <c r="D206" s="18"/>
      <c r="E206" s="11"/>
      <c r="F206" s="19"/>
      <c r="G206" s="22"/>
      <c r="H206" s="11"/>
      <c r="I206" s="131"/>
      <c r="J206" s="127"/>
      <c r="K206" s="180"/>
      <c r="L206" s="17"/>
      <c r="M206" s="11"/>
      <c r="N206" s="107"/>
      <c r="O206" s="71"/>
      <c r="P206" s="72"/>
      <c r="Q206" s="40">
        <f t="shared" si="26"/>
      </c>
      <c r="R206" s="41">
        <f t="shared" si="27"/>
      </c>
      <c r="S206" s="42">
        <f t="shared" si="28"/>
      </c>
      <c r="T206" s="10"/>
      <c r="U206" s="113"/>
      <c r="V206" s="122">
        <f t="shared" si="29"/>
      </c>
      <c r="W206" s="121">
        <f t="shared" si="30"/>
      </c>
      <c r="X206" s="80">
        <f t="shared" si="31"/>
      </c>
      <c r="Y206" s="80">
        <f t="shared" si="32"/>
      </c>
      <c r="Z206" s="80">
        <f t="shared" si="33"/>
      </c>
    </row>
    <row r="207" spans="1:26" ht="17.25">
      <c r="A207" s="27"/>
      <c r="B207" s="197">
        <v>199</v>
      </c>
      <c r="C207" s="135"/>
      <c r="D207" s="18"/>
      <c r="E207" s="11"/>
      <c r="F207" s="19"/>
      <c r="G207" s="22"/>
      <c r="H207" s="11"/>
      <c r="I207" s="131"/>
      <c r="J207" s="127"/>
      <c r="K207" s="180"/>
      <c r="L207" s="17"/>
      <c r="M207" s="11"/>
      <c r="N207" s="107"/>
      <c r="O207" s="71"/>
      <c r="P207" s="72"/>
      <c r="Q207" s="40">
        <f t="shared" si="26"/>
      </c>
      <c r="R207" s="41">
        <f t="shared" si="27"/>
      </c>
      <c r="S207" s="42">
        <f t="shared" si="28"/>
      </c>
      <c r="T207" s="10"/>
      <c r="U207" s="113"/>
      <c r="V207" s="122">
        <f t="shared" si="29"/>
      </c>
      <c r="W207" s="121">
        <f t="shared" si="30"/>
      </c>
      <c r="X207" s="80">
        <f t="shared" si="31"/>
      </c>
      <c r="Y207" s="80">
        <f t="shared" si="32"/>
      </c>
      <c r="Z207" s="80">
        <f t="shared" si="33"/>
      </c>
    </row>
    <row r="208" spans="1:26" ht="18" thickBot="1">
      <c r="A208" s="27"/>
      <c r="B208" s="199">
        <v>200</v>
      </c>
      <c r="C208" s="137"/>
      <c r="D208" s="23"/>
      <c r="E208" s="14"/>
      <c r="F208" s="57"/>
      <c r="G208" s="24"/>
      <c r="H208" s="14"/>
      <c r="I208" s="132"/>
      <c r="J208" s="133"/>
      <c r="K208" s="182"/>
      <c r="L208" s="58"/>
      <c r="M208" s="14"/>
      <c r="N208" s="109"/>
      <c r="O208" s="75"/>
      <c r="P208" s="76"/>
      <c r="Q208" s="59">
        <f t="shared" si="26"/>
      </c>
      <c r="R208" s="60">
        <f t="shared" si="27"/>
      </c>
      <c r="S208" s="61">
        <f t="shared" si="28"/>
      </c>
      <c r="T208" s="15"/>
      <c r="U208" s="113"/>
      <c r="V208" s="122">
        <f t="shared" si="29"/>
      </c>
      <c r="W208" s="121">
        <f t="shared" si="30"/>
      </c>
      <c r="X208" s="80">
        <f t="shared" si="31"/>
      </c>
      <c r="Y208" s="80">
        <f t="shared" si="32"/>
      </c>
      <c r="Z208" s="80">
        <f t="shared" si="33"/>
      </c>
    </row>
    <row r="209" spans="1:22" ht="17.25">
      <c r="A209" s="27"/>
      <c r="B209" s="27"/>
      <c r="C209" s="27"/>
      <c r="D209" s="43"/>
      <c r="E209" s="44"/>
      <c r="F209" s="43"/>
      <c r="G209" s="44"/>
      <c r="H209" s="44"/>
      <c r="I209" s="44"/>
      <c r="J209" s="45"/>
      <c r="K209" s="45"/>
      <c r="L209" s="46"/>
      <c r="M209" s="46"/>
      <c r="N209" s="45"/>
      <c r="O209" s="46"/>
      <c r="P209" s="46"/>
      <c r="Q209" s="46"/>
      <c r="R209" s="46"/>
      <c r="S209" s="46"/>
      <c r="T209" s="46"/>
      <c r="U209" s="46"/>
      <c r="V209" s="123"/>
    </row>
  </sheetData>
  <sheetProtection password="CC4D" sheet="1"/>
  <protectedRanges>
    <protectedRange password="CC4D" sqref="A1:A2 J3:U3" name="範囲1"/>
    <protectedRange password="CC4D" sqref="Y7:Z7 AB7" name="範囲1_1"/>
  </protectedRanges>
  <mergeCells count="23">
    <mergeCell ref="D3:E3"/>
    <mergeCell ref="I7:J7"/>
    <mergeCell ref="D5:E5"/>
    <mergeCell ref="D4:E4"/>
    <mergeCell ref="F4:H4"/>
    <mergeCell ref="K4:M4"/>
    <mergeCell ref="A1:T1"/>
    <mergeCell ref="K7:M7"/>
    <mergeCell ref="N7:P7"/>
    <mergeCell ref="C7:H7"/>
    <mergeCell ref="T7:T8"/>
    <mergeCell ref="AA45:AB45"/>
    <mergeCell ref="Q7:S7"/>
    <mergeCell ref="G5:H5"/>
    <mergeCell ref="B7:B8"/>
    <mergeCell ref="G3:H3"/>
    <mergeCell ref="AA46:AB46"/>
    <mergeCell ref="AA47:AB47"/>
    <mergeCell ref="AA24:AC24"/>
    <mergeCell ref="AA25:AB25"/>
    <mergeCell ref="AA26:AB26"/>
    <mergeCell ref="AA27:AB27"/>
    <mergeCell ref="AA44:AC44"/>
  </mergeCells>
  <conditionalFormatting sqref="AC8:AC19 AC21:AC22 AC31:AC39 AC41:AC42">
    <cfRule type="cellIs" priority="1" dxfId="3" operator="greaterThan" stopIfTrue="1">
      <formula>3</formula>
    </cfRule>
  </conditionalFormatting>
  <conditionalFormatting sqref="AC20 AC40">
    <cfRule type="cellIs" priority="2" dxfId="3" operator="greaterThan" stopIfTrue="1">
      <formula>1</formula>
    </cfRule>
  </conditionalFormatting>
  <conditionalFormatting sqref="AC26 AC46">
    <cfRule type="cellIs" priority="3" dxfId="4" operator="greaterThanOrEqual" stopIfTrue="1">
      <formula>7</formula>
    </cfRule>
  </conditionalFormatting>
  <dataValidations count="10">
    <dataValidation allowBlank="1" showInputMessage="1" showErrorMessage="1" imeMode="halfKatakana" sqref="F9:F65536"/>
    <dataValidation allowBlank="1" showInputMessage="1" showErrorMessage="1" imeMode="halfAlpha" sqref="I209:I65536 L9:M208 J9:J65536 O9:P208 F3 E209:E65536"/>
    <dataValidation allowBlank="1" showInputMessage="1" showErrorMessage="1" imeMode="hiragana" sqref="D9:D208"/>
    <dataValidation type="list" allowBlank="1" showInputMessage="1" showErrorMessage="1" error="リストから選択してください　男子→１　女子→２" imeMode="halfAlpha" sqref="G9:G208">
      <formula1>性別</formula1>
    </dataValidation>
    <dataValidation type="list" allowBlank="1" showInputMessage="1" showErrorMessage="1" error="リストから出場種目を選択してください" sqref="N9:N208 K9:K208">
      <formula1>種目２</formula1>
    </dataValidation>
    <dataValidation type="list" allowBlank="1" showInputMessage="1" showErrorMessage="1" sqref="H9:H208">
      <formula1>外字</formula1>
    </dataValidation>
    <dataValidation type="list" allowBlank="1" showInputMessage="1" showErrorMessage="1" imeMode="halfAlpha" sqref="E9:E208">
      <formula1>学年</formula1>
    </dataValidation>
    <dataValidation type="list" allowBlank="1" showInputMessage="1" showErrorMessage="1" error="２種目出場者のみリストから選択してください" sqref="T9:U208">
      <formula1>種目２</formula1>
    </dataValidation>
    <dataValidation type="list" allowBlank="1" showInputMessage="1" showErrorMessage="1" sqref="I9:I208">
      <formula1>リレー１</formula1>
    </dataValidation>
    <dataValidation type="custom" allowBlank="1" showInputMessage="1" showErrorMessage="1" error="このﾅﾝﾊﾞｰはすでに登録されています！" imeMode="halfAlpha" sqref="C9:C208">
      <formula1>COUNTIF($C$9:$C$208,C9)&lt;=2</formula1>
    </dataValidation>
  </dataValidations>
  <printOptions/>
  <pageMargins left="0.4724409448818898" right="0.4330708661417323" top="0.5118110236220472" bottom="0.4330708661417323" header="0.5118110236220472" footer="0.5118110236220472"/>
  <pageSetup horizontalDpi="600" verticalDpi="600" orientation="landscape" paperSize="9" scale="64" r:id="rId3"/>
  <rowBreaks count="2" manualBreakCount="2">
    <brk id="48" max="28" man="1"/>
    <brk id="98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zoomScalePageLayoutView="0" workbookViewId="0" topLeftCell="A64">
      <selection activeCell="J72" sqref="J72"/>
    </sheetView>
  </sheetViews>
  <sheetFormatPr defaultColWidth="9.00390625" defaultRowHeight="13.5"/>
  <cols>
    <col min="3" max="3" width="10.50390625" style="0" bestFit="1" customWidth="1"/>
    <col min="4" max="4" width="19.25390625" style="0" bestFit="1" customWidth="1"/>
  </cols>
  <sheetData>
    <row r="1" spans="1:12" ht="13.5">
      <c r="A1" t="s">
        <v>256</v>
      </c>
      <c r="B1" t="s">
        <v>257</v>
      </c>
      <c r="C1" t="s">
        <v>258</v>
      </c>
      <c r="D1" t="s">
        <v>259</v>
      </c>
      <c r="E1" t="s">
        <v>315</v>
      </c>
      <c r="F1" t="s">
        <v>253</v>
      </c>
      <c r="H1" t="s">
        <v>254</v>
      </c>
      <c r="I1" t="s">
        <v>255</v>
      </c>
      <c r="K1" t="s">
        <v>260</v>
      </c>
      <c r="L1" t="s">
        <v>275</v>
      </c>
    </row>
    <row r="2" spans="1:12" ht="13.5" customHeight="1">
      <c r="A2">
        <v>1</v>
      </c>
      <c r="B2" t="s">
        <v>39</v>
      </c>
      <c r="C2" t="s">
        <v>127</v>
      </c>
      <c r="D2" t="s">
        <v>355</v>
      </c>
      <c r="E2" s="111" t="s">
        <v>402</v>
      </c>
      <c r="F2">
        <v>1</v>
      </c>
      <c r="H2" s="79" t="s">
        <v>108</v>
      </c>
      <c r="I2" s="34" t="s">
        <v>38</v>
      </c>
      <c r="K2" t="s">
        <v>261</v>
      </c>
      <c r="L2">
        <v>1</v>
      </c>
    </row>
    <row r="3" spans="1:12" ht="13.5" customHeight="1">
      <c r="A3">
        <v>2</v>
      </c>
      <c r="B3" t="s">
        <v>40</v>
      </c>
      <c r="C3" t="s">
        <v>128</v>
      </c>
      <c r="D3" t="s">
        <v>356</v>
      </c>
      <c r="E3" s="111" t="s">
        <v>402</v>
      </c>
      <c r="F3">
        <v>2</v>
      </c>
      <c r="H3" s="28" t="s">
        <v>109</v>
      </c>
      <c r="I3" s="34"/>
      <c r="J3" s="8"/>
      <c r="L3">
        <v>2</v>
      </c>
    </row>
    <row r="4" spans="1:10" ht="13.5" customHeight="1">
      <c r="A4">
        <v>3</v>
      </c>
      <c r="B4" t="s">
        <v>41</v>
      </c>
      <c r="C4" t="s">
        <v>115</v>
      </c>
      <c r="D4" t="s">
        <v>116</v>
      </c>
      <c r="E4" s="111" t="s">
        <v>402</v>
      </c>
      <c r="H4" s="34" t="s">
        <v>25</v>
      </c>
      <c r="I4" s="34"/>
      <c r="J4" s="8"/>
    </row>
    <row r="5" spans="1:10" ht="13.5" customHeight="1">
      <c r="A5">
        <v>4</v>
      </c>
      <c r="B5" t="s">
        <v>42</v>
      </c>
      <c r="C5" t="s">
        <v>117</v>
      </c>
      <c r="D5" t="s">
        <v>118</v>
      </c>
      <c r="E5" s="111" t="s">
        <v>402</v>
      </c>
      <c r="H5" s="34" t="s">
        <v>26</v>
      </c>
      <c r="I5" s="34"/>
      <c r="J5" s="8"/>
    </row>
    <row r="6" spans="1:8" ht="13.5" customHeight="1">
      <c r="A6">
        <v>5</v>
      </c>
      <c r="B6" t="s">
        <v>43</v>
      </c>
      <c r="C6" t="s">
        <v>119</v>
      </c>
      <c r="D6" t="s">
        <v>120</v>
      </c>
      <c r="E6" s="111" t="s">
        <v>402</v>
      </c>
      <c r="H6" s="34" t="s">
        <v>27</v>
      </c>
    </row>
    <row r="7" spans="1:8" ht="13.5" customHeight="1">
      <c r="A7">
        <v>6</v>
      </c>
      <c r="B7" t="s">
        <v>44</v>
      </c>
      <c r="C7" t="s">
        <v>121</v>
      </c>
      <c r="D7" t="s">
        <v>122</v>
      </c>
      <c r="E7" s="111" t="s">
        <v>402</v>
      </c>
      <c r="H7" s="34" t="s">
        <v>321</v>
      </c>
    </row>
    <row r="8" spans="1:9" ht="13.5" customHeight="1">
      <c r="A8">
        <v>7</v>
      </c>
      <c r="B8" t="s">
        <v>45</v>
      </c>
      <c r="C8" t="s">
        <v>123</v>
      </c>
      <c r="D8" t="s">
        <v>124</v>
      </c>
      <c r="E8" s="111" t="s">
        <v>402</v>
      </c>
      <c r="H8" s="34" t="s">
        <v>28</v>
      </c>
      <c r="I8" s="28"/>
    </row>
    <row r="9" spans="1:9" ht="13.5" customHeight="1">
      <c r="A9">
        <v>8</v>
      </c>
      <c r="B9" t="s">
        <v>46</v>
      </c>
      <c r="C9" t="s">
        <v>125</v>
      </c>
      <c r="D9" t="s">
        <v>126</v>
      </c>
      <c r="E9" s="111" t="s">
        <v>402</v>
      </c>
      <c r="H9" s="34" t="s">
        <v>29</v>
      </c>
      <c r="I9" s="28"/>
    </row>
    <row r="10" spans="1:9" ht="13.5" customHeight="1">
      <c r="A10">
        <v>9</v>
      </c>
      <c r="B10" t="s">
        <v>47</v>
      </c>
      <c r="C10" t="s">
        <v>129</v>
      </c>
      <c r="D10" t="s">
        <v>130</v>
      </c>
      <c r="E10" s="111" t="s">
        <v>402</v>
      </c>
      <c r="H10" s="34" t="s">
        <v>30</v>
      </c>
      <c r="I10" s="28"/>
    </row>
    <row r="11" spans="1:9" ht="13.5" customHeight="1">
      <c r="A11">
        <v>10</v>
      </c>
      <c r="B11" t="s">
        <v>48</v>
      </c>
      <c r="C11" t="s">
        <v>131</v>
      </c>
      <c r="D11" t="s">
        <v>132</v>
      </c>
      <c r="E11" s="111" t="s">
        <v>402</v>
      </c>
      <c r="H11" s="34" t="s">
        <v>31</v>
      </c>
      <c r="I11" s="28"/>
    </row>
    <row r="12" spans="1:9" ht="13.5" customHeight="1">
      <c r="A12">
        <v>11</v>
      </c>
      <c r="B12" t="s">
        <v>49</v>
      </c>
      <c r="C12" t="s">
        <v>133</v>
      </c>
      <c r="D12" t="s">
        <v>134</v>
      </c>
      <c r="E12" s="111" t="s">
        <v>402</v>
      </c>
      <c r="H12" s="34" t="s">
        <v>33</v>
      </c>
      <c r="I12" s="28"/>
    </row>
    <row r="13" spans="1:9" ht="13.5" customHeight="1">
      <c r="A13">
        <v>12</v>
      </c>
      <c r="B13" t="s">
        <v>50</v>
      </c>
      <c r="C13" t="s">
        <v>135</v>
      </c>
      <c r="D13" t="s">
        <v>136</v>
      </c>
      <c r="E13" s="111" t="s">
        <v>402</v>
      </c>
      <c r="H13" s="34" t="s">
        <v>34</v>
      </c>
      <c r="I13" s="28"/>
    </row>
    <row r="14" spans="1:9" ht="13.5" customHeight="1">
      <c r="A14">
        <v>13</v>
      </c>
      <c r="B14" t="s">
        <v>51</v>
      </c>
      <c r="C14" t="s">
        <v>137</v>
      </c>
      <c r="D14" t="s">
        <v>138</v>
      </c>
      <c r="E14" s="111" t="s">
        <v>402</v>
      </c>
      <c r="H14" s="34" t="s">
        <v>32</v>
      </c>
      <c r="I14" s="28"/>
    </row>
    <row r="15" spans="1:9" ht="13.5" customHeight="1">
      <c r="A15">
        <v>14</v>
      </c>
      <c r="B15" t="s">
        <v>374</v>
      </c>
      <c r="C15" t="s">
        <v>139</v>
      </c>
      <c r="D15" t="s">
        <v>140</v>
      </c>
      <c r="E15" s="111" t="s">
        <v>402</v>
      </c>
      <c r="H15" s="34" t="s">
        <v>35</v>
      </c>
      <c r="I15" s="28"/>
    </row>
    <row r="16" spans="1:9" ht="13.5" customHeight="1">
      <c r="A16">
        <v>15</v>
      </c>
      <c r="B16" t="s">
        <v>52</v>
      </c>
      <c r="C16" t="s">
        <v>141</v>
      </c>
      <c r="D16" t="s">
        <v>142</v>
      </c>
      <c r="E16" s="111" t="s">
        <v>402</v>
      </c>
      <c r="H16" s="34" t="s">
        <v>319</v>
      </c>
      <c r="I16" s="28"/>
    </row>
    <row r="17" spans="1:9" ht="13.5" customHeight="1">
      <c r="A17">
        <v>16</v>
      </c>
      <c r="B17" t="s">
        <v>53</v>
      </c>
      <c r="C17" t="s">
        <v>143</v>
      </c>
      <c r="D17" t="s">
        <v>144</v>
      </c>
      <c r="E17" s="111" t="s">
        <v>402</v>
      </c>
      <c r="H17" s="34" t="s">
        <v>320</v>
      </c>
      <c r="I17" s="28"/>
    </row>
    <row r="18" spans="1:9" ht="13.5" customHeight="1">
      <c r="A18">
        <v>17</v>
      </c>
      <c r="B18" t="s">
        <v>54</v>
      </c>
      <c r="C18" t="s">
        <v>145</v>
      </c>
      <c r="D18" t="s">
        <v>146</v>
      </c>
      <c r="E18" s="111" t="s">
        <v>402</v>
      </c>
      <c r="H18" s="34" t="s">
        <v>252</v>
      </c>
      <c r="I18" s="28"/>
    </row>
    <row r="19" spans="1:5" ht="13.5" customHeight="1">
      <c r="A19">
        <v>18</v>
      </c>
      <c r="B19" t="s">
        <v>55</v>
      </c>
      <c r="C19" t="s">
        <v>147</v>
      </c>
      <c r="D19" t="s">
        <v>148</v>
      </c>
      <c r="E19" s="111" t="s">
        <v>402</v>
      </c>
    </row>
    <row r="20" spans="1:8" ht="13.5" customHeight="1">
      <c r="A20">
        <v>19</v>
      </c>
      <c r="B20" t="s">
        <v>56</v>
      </c>
      <c r="C20" t="s">
        <v>149</v>
      </c>
      <c r="D20" t="s">
        <v>150</v>
      </c>
      <c r="E20" s="111" t="s">
        <v>402</v>
      </c>
      <c r="H20" s="79" t="s">
        <v>108</v>
      </c>
    </row>
    <row r="21" spans="1:8" ht="13.5" customHeight="1">
      <c r="A21">
        <v>20</v>
      </c>
      <c r="B21" t="s">
        <v>57</v>
      </c>
      <c r="C21" t="s">
        <v>151</v>
      </c>
      <c r="D21" t="s">
        <v>152</v>
      </c>
      <c r="E21" s="111" t="s">
        <v>402</v>
      </c>
      <c r="H21" s="28" t="s">
        <v>109</v>
      </c>
    </row>
    <row r="22" spans="1:8" ht="13.5" customHeight="1">
      <c r="A22">
        <v>21</v>
      </c>
      <c r="B22" t="s">
        <v>58</v>
      </c>
      <c r="C22" t="s">
        <v>153</v>
      </c>
      <c r="D22" t="s">
        <v>154</v>
      </c>
      <c r="E22" s="111" t="s">
        <v>402</v>
      </c>
      <c r="H22" s="34" t="s">
        <v>25</v>
      </c>
    </row>
    <row r="23" spans="1:8" ht="13.5" customHeight="1">
      <c r="A23">
        <v>22</v>
      </c>
      <c r="B23" t="s">
        <v>59</v>
      </c>
      <c r="C23" t="s">
        <v>155</v>
      </c>
      <c r="D23" t="s">
        <v>156</v>
      </c>
      <c r="E23" s="111" t="s">
        <v>402</v>
      </c>
      <c r="H23" s="34" t="s">
        <v>26</v>
      </c>
    </row>
    <row r="24" spans="1:8" ht="13.5" customHeight="1">
      <c r="A24">
        <v>23</v>
      </c>
      <c r="B24" t="s">
        <v>60</v>
      </c>
      <c r="C24" t="s">
        <v>157</v>
      </c>
      <c r="D24" t="s">
        <v>158</v>
      </c>
      <c r="E24" s="111" t="s">
        <v>402</v>
      </c>
      <c r="H24" s="34" t="s">
        <v>27</v>
      </c>
    </row>
    <row r="25" spans="1:8" ht="13.5" customHeight="1">
      <c r="A25">
        <v>24</v>
      </c>
      <c r="B25" t="s">
        <v>61</v>
      </c>
      <c r="C25" t="s">
        <v>159</v>
      </c>
      <c r="D25" t="s">
        <v>160</v>
      </c>
      <c r="E25" s="111" t="s">
        <v>402</v>
      </c>
      <c r="H25" s="34" t="s">
        <v>321</v>
      </c>
    </row>
    <row r="26" spans="1:8" ht="13.5" customHeight="1">
      <c r="A26">
        <v>25</v>
      </c>
      <c r="B26" t="s">
        <v>62</v>
      </c>
      <c r="C26" t="s">
        <v>161</v>
      </c>
      <c r="D26" t="s">
        <v>162</v>
      </c>
      <c r="E26" s="111" t="s">
        <v>402</v>
      </c>
      <c r="H26" s="34" t="s">
        <v>28</v>
      </c>
    </row>
    <row r="27" spans="1:8" ht="13.5" customHeight="1">
      <c r="A27">
        <v>26</v>
      </c>
      <c r="B27" t="s">
        <v>63</v>
      </c>
      <c r="C27" t="s">
        <v>163</v>
      </c>
      <c r="D27" t="s">
        <v>164</v>
      </c>
      <c r="E27" s="111" t="s">
        <v>402</v>
      </c>
      <c r="H27" s="34" t="s">
        <v>29</v>
      </c>
    </row>
    <row r="28" spans="1:8" ht="13.5" customHeight="1">
      <c r="A28">
        <v>27</v>
      </c>
      <c r="B28" t="s">
        <v>64</v>
      </c>
      <c r="C28" t="s">
        <v>165</v>
      </c>
      <c r="D28" t="s">
        <v>166</v>
      </c>
      <c r="E28" s="111" t="s">
        <v>402</v>
      </c>
      <c r="H28" s="34" t="s">
        <v>30</v>
      </c>
    </row>
    <row r="29" spans="1:8" ht="13.5" customHeight="1">
      <c r="A29">
        <v>28</v>
      </c>
      <c r="B29" t="s">
        <v>65</v>
      </c>
      <c r="C29" t="s">
        <v>167</v>
      </c>
      <c r="D29" t="s">
        <v>168</v>
      </c>
      <c r="E29" s="111" t="s">
        <v>402</v>
      </c>
      <c r="H29" s="34" t="s">
        <v>31</v>
      </c>
    </row>
    <row r="30" spans="1:8" ht="13.5" customHeight="1">
      <c r="A30">
        <v>29</v>
      </c>
      <c r="B30" t="s">
        <v>66</v>
      </c>
      <c r="C30" t="s">
        <v>169</v>
      </c>
      <c r="D30" t="s">
        <v>170</v>
      </c>
      <c r="E30" s="111" t="s">
        <v>402</v>
      </c>
      <c r="H30" s="34" t="s">
        <v>33</v>
      </c>
    </row>
    <row r="31" spans="1:8" ht="13.5" customHeight="1">
      <c r="A31">
        <v>30</v>
      </c>
      <c r="B31" t="s">
        <v>67</v>
      </c>
      <c r="C31" t="s">
        <v>171</v>
      </c>
      <c r="D31" t="s">
        <v>172</v>
      </c>
      <c r="E31" s="111" t="s">
        <v>402</v>
      </c>
      <c r="H31" s="34" t="s">
        <v>34</v>
      </c>
    </row>
    <row r="32" spans="1:8" ht="13.5" customHeight="1">
      <c r="A32">
        <v>31</v>
      </c>
      <c r="B32" t="s">
        <v>68</v>
      </c>
      <c r="C32" t="s">
        <v>173</v>
      </c>
      <c r="D32" t="s">
        <v>174</v>
      </c>
      <c r="E32" s="111" t="s">
        <v>402</v>
      </c>
      <c r="H32" s="34" t="s">
        <v>32</v>
      </c>
    </row>
    <row r="33" spans="1:8" ht="13.5" customHeight="1">
      <c r="A33">
        <v>32</v>
      </c>
      <c r="B33" t="s">
        <v>69</v>
      </c>
      <c r="C33" t="s">
        <v>175</v>
      </c>
      <c r="D33" t="s">
        <v>176</v>
      </c>
      <c r="E33" s="111" t="s">
        <v>402</v>
      </c>
      <c r="H33" s="34" t="s">
        <v>35</v>
      </c>
    </row>
    <row r="34" spans="1:8" ht="13.5" customHeight="1">
      <c r="A34">
        <v>33</v>
      </c>
      <c r="B34" t="s">
        <v>70</v>
      </c>
      <c r="C34" t="s">
        <v>177</v>
      </c>
      <c r="D34" t="s">
        <v>178</v>
      </c>
      <c r="E34" s="111" t="s">
        <v>402</v>
      </c>
      <c r="H34" s="34" t="s">
        <v>319</v>
      </c>
    </row>
    <row r="35" spans="1:8" ht="13.5" customHeight="1">
      <c r="A35">
        <v>34</v>
      </c>
      <c r="B35" t="s">
        <v>71</v>
      </c>
      <c r="C35" t="s">
        <v>179</v>
      </c>
      <c r="D35" t="s">
        <v>180</v>
      </c>
      <c r="E35" s="111" t="s">
        <v>402</v>
      </c>
      <c r="H35" s="34" t="s">
        <v>320</v>
      </c>
    </row>
    <row r="36" spans="1:8" ht="13.5" customHeight="1">
      <c r="A36">
        <v>35</v>
      </c>
      <c r="B36" t="s">
        <v>72</v>
      </c>
      <c r="C36" t="s">
        <v>181</v>
      </c>
      <c r="D36" t="s">
        <v>182</v>
      </c>
      <c r="E36" s="111" t="s">
        <v>402</v>
      </c>
      <c r="H36" s="34"/>
    </row>
    <row r="37" spans="1:5" ht="13.5" customHeight="1">
      <c r="A37">
        <v>36</v>
      </c>
      <c r="B37" t="s">
        <v>73</v>
      </c>
      <c r="C37" t="s">
        <v>183</v>
      </c>
      <c r="D37" t="s">
        <v>184</v>
      </c>
      <c r="E37" s="111" t="s">
        <v>402</v>
      </c>
    </row>
    <row r="38" spans="1:5" ht="13.5" customHeight="1">
      <c r="A38">
        <v>37</v>
      </c>
      <c r="B38" t="s">
        <v>74</v>
      </c>
      <c r="C38" t="s">
        <v>185</v>
      </c>
      <c r="D38" t="s">
        <v>186</v>
      </c>
      <c r="E38" s="111" t="s">
        <v>402</v>
      </c>
    </row>
    <row r="39" spans="1:5" ht="13.5" customHeight="1">
      <c r="A39">
        <v>38</v>
      </c>
      <c r="B39" t="s">
        <v>75</v>
      </c>
      <c r="C39" t="s">
        <v>187</v>
      </c>
      <c r="D39" t="s">
        <v>188</v>
      </c>
      <c r="E39" s="111" t="s">
        <v>402</v>
      </c>
    </row>
    <row r="40" spans="1:5" ht="13.5" customHeight="1">
      <c r="A40">
        <v>39</v>
      </c>
      <c r="B40" t="s">
        <v>76</v>
      </c>
      <c r="C40" t="s">
        <v>189</v>
      </c>
      <c r="D40" t="s">
        <v>190</v>
      </c>
      <c r="E40" s="111" t="s">
        <v>402</v>
      </c>
    </row>
    <row r="41" spans="1:5" ht="13.5" customHeight="1">
      <c r="A41">
        <v>40</v>
      </c>
      <c r="B41" t="s">
        <v>370</v>
      </c>
      <c r="C41" t="s">
        <v>371</v>
      </c>
      <c r="D41" t="s">
        <v>372</v>
      </c>
      <c r="E41" s="111" t="s">
        <v>402</v>
      </c>
    </row>
    <row r="42" spans="1:5" ht="13.5" customHeight="1">
      <c r="A42">
        <v>41</v>
      </c>
      <c r="B42" t="s">
        <v>77</v>
      </c>
      <c r="C42" t="s">
        <v>191</v>
      </c>
      <c r="D42" t="s">
        <v>192</v>
      </c>
      <c r="E42" s="111" t="s">
        <v>402</v>
      </c>
    </row>
    <row r="43" spans="1:5" ht="13.5" customHeight="1">
      <c r="A43">
        <v>42</v>
      </c>
      <c r="B43" t="s">
        <v>78</v>
      </c>
      <c r="C43" t="s">
        <v>193</v>
      </c>
      <c r="D43" t="s">
        <v>194</v>
      </c>
      <c r="E43" s="111" t="s">
        <v>402</v>
      </c>
    </row>
    <row r="44" spans="1:5" ht="13.5" customHeight="1">
      <c r="A44">
        <v>43</v>
      </c>
      <c r="B44" t="s">
        <v>79</v>
      </c>
      <c r="C44" t="s">
        <v>195</v>
      </c>
      <c r="D44" t="s">
        <v>196</v>
      </c>
      <c r="E44" s="111" t="s">
        <v>402</v>
      </c>
    </row>
    <row r="45" spans="1:5" ht="13.5" customHeight="1">
      <c r="A45">
        <v>44</v>
      </c>
      <c r="B45" t="s">
        <v>80</v>
      </c>
      <c r="C45" t="s">
        <v>197</v>
      </c>
      <c r="D45" t="s">
        <v>198</v>
      </c>
      <c r="E45" s="111" t="s">
        <v>402</v>
      </c>
    </row>
    <row r="46" spans="1:5" ht="13.5" customHeight="1">
      <c r="A46">
        <v>45</v>
      </c>
      <c r="B46" t="s">
        <v>81</v>
      </c>
      <c r="C46" t="s">
        <v>199</v>
      </c>
      <c r="D46" t="s">
        <v>200</v>
      </c>
      <c r="E46" s="111" t="s">
        <v>402</v>
      </c>
    </row>
    <row r="47" spans="1:5" ht="13.5" customHeight="1">
      <c r="A47">
        <v>46</v>
      </c>
      <c r="B47" t="s">
        <v>82</v>
      </c>
      <c r="C47" t="s">
        <v>201</v>
      </c>
      <c r="D47" t="s">
        <v>202</v>
      </c>
      <c r="E47" s="111" t="s">
        <v>402</v>
      </c>
    </row>
    <row r="48" spans="1:5" ht="13.5" customHeight="1">
      <c r="A48">
        <v>47</v>
      </c>
      <c r="B48" t="s">
        <v>83</v>
      </c>
      <c r="C48" t="s">
        <v>203</v>
      </c>
      <c r="D48" t="s">
        <v>204</v>
      </c>
      <c r="E48" s="111" t="s">
        <v>402</v>
      </c>
    </row>
    <row r="49" spans="1:5" ht="13.5" customHeight="1">
      <c r="A49">
        <v>48</v>
      </c>
      <c r="B49" t="s">
        <v>84</v>
      </c>
      <c r="C49" t="s">
        <v>205</v>
      </c>
      <c r="D49" t="s">
        <v>206</v>
      </c>
      <c r="E49" s="111" t="s">
        <v>402</v>
      </c>
    </row>
    <row r="50" spans="1:5" ht="13.5" customHeight="1">
      <c r="A50">
        <v>49</v>
      </c>
      <c r="B50" t="s">
        <v>85</v>
      </c>
      <c r="C50" t="s">
        <v>207</v>
      </c>
      <c r="D50" t="s">
        <v>208</v>
      </c>
      <c r="E50" s="111" t="s">
        <v>402</v>
      </c>
    </row>
    <row r="51" spans="1:5" ht="13.5" customHeight="1">
      <c r="A51">
        <v>50</v>
      </c>
      <c r="B51" t="s">
        <v>86</v>
      </c>
      <c r="C51" t="s">
        <v>209</v>
      </c>
      <c r="D51" t="s">
        <v>210</v>
      </c>
      <c r="E51" s="111" t="s">
        <v>402</v>
      </c>
    </row>
    <row r="52" spans="1:5" ht="13.5" customHeight="1">
      <c r="A52">
        <v>51</v>
      </c>
      <c r="B52" t="s">
        <v>87</v>
      </c>
      <c r="C52" t="s">
        <v>211</v>
      </c>
      <c r="D52" t="s">
        <v>212</v>
      </c>
      <c r="E52" s="111" t="s">
        <v>402</v>
      </c>
    </row>
    <row r="53" spans="1:5" ht="13.5" customHeight="1">
      <c r="A53">
        <v>52</v>
      </c>
      <c r="B53" t="s">
        <v>88</v>
      </c>
      <c r="C53" t="s">
        <v>213</v>
      </c>
      <c r="D53" t="s">
        <v>214</v>
      </c>
      <c r="E53" s="111" t="s">
        <v>402</v>
      </c>
    </row>
    <row r="54" spans="1:5" ht="13.5" customHeight="1">
      <c r="A54">
        <v>53</v>
      </c>
      <c r="B54" t="s">
        <v>89</v>
      </c>
      <c r="C54" t="s">
        <v>216</v>
      </c>
      <c r="D54" t="s">
        <v>215</v>
      </c>
      <c r="E54" s="111" t="s">
        <v>402</v>
      </c>
    </row>
    <row r="55" spans="1:5" ht="13.5" customHeight="1">
      <c r="A55">
        <v>54</v>
      </c>
      <c r="B55" t="s">
        <v>90</v>
      </c>
      <c r="C55" t="s">
        <v>217</v>
      </c>
      <c r="D55" t="s">
        <v>218</v>
      </c>
      <c r="E55" s="111" t="s">
        <v>402</v>
      </c>
    </row>
    <row r="56" spans="1:5" ht="13.5" customHeight="1">
      <c r="A56">
        <v>55</v>
      </c>
      <c r="B56" t="s">
        <v>91</v>
      </c>
      <c r="C56" t="s">
        <v>219</v>
      </c>
      <c r="D56" t="s">
        <v>220</v>
      </c>
      <c r="E56" s="111" t="s">
        <v>402</v>
      </c>
    </row>
    <row r="57" spans="1:5" ht="13.5" customHeight="1">
      <c r="A57">
        <v>56</v>
      </c>
      <c r="B57" t="s">
        <v>92</v>
      </c>
      <c r="C57" t="s">
        <v>221</v>
      </c>
      <c r="D57" t="s">
        <v>222</v>
      </c>
      <c r="E57" s="111" t="s">
        <v>402</v>
      </c>
    </row>
    <row r="58" spans="1:5" ht="13.5" customHeight="1">
      <c r="A58">
        <v>57</v>
      </c>
      <c r="B58" t="s">
        <v>93</v>
      </c>
      <c r="C58" t="s">
        <v>223</v>
      </c>
      <c r="D58" t="s">
        <v>224</v>
      </c>
      <c r="E58" s="111" t="s">
        <v>402</v>
      </c>
    </row>
    <row r="59" spans="1:5" ht="13.5" customHeight="1">
      <c r="A59">
        <v>58</v>
      </c>
      <c r="B59" t="s">
        <v>94</v>
      </c>
      <c r="C59" t="s">
        <v>225</v>
      </c>
      <c r="D59" t="s">
        <v>226</v>
      </c>
      <c r="E59" s="111" t="s">
        <v>402</v>
      </c>
    </row>
    <row r="60" spans="1:5" ht="13.5" customHeight="1">
      <c r="A60">
        <v>59</v>
      </c>
      <c r="B60" t="s">
        <v>95</v>
      </c>
      <c r="C60" t="s">
        <v>227</v>
      </c>
      <c r="D60" t="s">
        <v>228</v>
      </c>
      <c r="E60" s="111" t="s">
        <v>402</v>
      </c>
    </row>
    <row r="61" spans="1:5" ht="13.5" customHeight="1">
      <c r="A61">
        <v>60</v>
      </c>
      <c r="B61" t="s">
        <v>96</v>
      </c>
      <c r="C61" t="s">
        <v>229</v>
      </c>
      <c r="D61" t="s">
        <v>230</v>
      </c>
      <c r="E61" s="111" t="s">
        <v>402</v>
      </c>
    </row>
    <row r="62" spans="1:5" ht="13.5" customHeight="1">
      <c r="A62">
        <v>61</v>
      </c>
      <c r="B62" t="s">
        <v>97</v>
      </c>
      <c r="C62" t="s">
        <v>231</v>
      </c>
      <c r="D62" t="s">
        <v>232</v>
      </c>
      <c r="E62" s="111" t="s">
        <v>402</v>
      </c>
    </row>
    <row r="63" spans="1:5" ht="13.5" customHeight="1">
      <c r="A63">
        <v>62</v>
      </c>
      <c r="B63" t="s">
        <v>98</v>
      </c>
      <c r="C63" t="s">
        <v>233</v>
      </c>
      <c r="D63" t="s">
        <v>234</v>
      </c>
      <c r="E63" s="111" t="s">
        <v>402</v>
      </c>
    </row>
    <row r="64" spans="1:5" ht="13.5" customHeight="1">
      <c r="A64">
        <v>63</v>
      </c>
      <c r="B64" t="s">
        <v>99</v>
      </c>
      <c r="C64" t="s">
        <v>235</v>
      </c>
      <c r="D64" t="s">
        <v>236</v>
      </c>
      <c r="E64" s="111" t="s">
        <v>402</v>
      </c>
    </row>
    <row r="65" spans="1:5" ht="13.5" customHeight="1">
      <c r="A65">
        <v>64</v>
      </c>
      <c r="B65" t="s">
        <v>100</v>
      </c>
      <c r="C65" t="s">
        <v>237</v>
      </c>
      <c r="D65" t="s">
        <v>238</v>
      </c>
      <c r="E65" s="111" t="s">
        <v>402</v>
      </c>
    </row>
    <row r="66" spans="1:5" ht="13.5" customHeight="1">
      <c r="A66">
        <v>65</v>
      </c>
      <c r="B66" t="s">
        <v>101</v>
      </c>
      <c r="C66" t="s">
        <v>239</v>
      </c>
      <c r="D66" t="s">
        <v>240</v>
      </c>
      <c r="E66" s="111" t="s">
        <v>402</v>
      </c>
    </row>
    <row r="67" spans="1:5" ht="13.5" customHeight="1">
      <c r="A67">
        <v>66</v>
      </c>
      <c r="B67" t="s">
        <v>102</v>
      </c>
      <c r="C67" t="s">
        <v>241</v>
      </c>
      <c r="D67" t="s">
        <v>242</v>
      </c>
      <c r="E67" s="111" t="s">
        <v>402</v>
      </c>
    </row>
    <row r="68" spans="1:5" ht="13.5" customHeight="1">
      <c r="A68">
        <v>67</v>
      </c>
      <c r="B68" t="s">
        <v>103</v>
      </c>
      <c r="C68" t="s">
        <v>243</v>
      </c>
      <c r="D68" t="s">
        <v>244</v>
      </c>
      <c r="E68" s="111" t="s">
        <v>402</v>
      </c>
    </row>
    <row r="69" spans="1:5" ht="13.5" customHeight="1">
      <c r="A69">
        <v>68</v>
      </c>
      <c r="B69" t="s">
        <v>104</v>
      </c>
      <c r="C69" t="s">
        <v>245</v>
      </c>
      <c r="D69" t="s">
        <v>378</v>
      </c>
      <c r="E69" s="111" t="s">
        <v>402</v>
      </c>
    </row>
    <row r="70" spans="1:5" ht="13.5" customHeight="1">
      <c r="A70">
        <v>69</v>
      </c>
      <c r="B70" t="s">
        <v>105</v>
      </c>
      <c r="C70" t="s">
        <v>246</v>
      </c>
      <c r="D70" t="s">
        <v>247</v>
      </c>
      <c r="E70" s="111" t="s">
        <v>402</v>
      </c>
    </row>
    <row r="71" spans="1:5" ht="13.5" customHeight="1">
      <c r="A71">
        <v>70</v>
      </c>
      <c r="B71" t="s">
        <v>106</v>
      </c>
      <c r="C71" t="s">
        <v>248</v>
      </c>
      <c r="D71" t="s">
        <v>249</v>
      </c>
      <c r="E71" s="111" t="s">
        <v>402</v>
      </c>
    </row>
    <row r="72" spans="1:5" ht="13.5" customHeight="1">
      <c r="A72">
        <v>71</v>
      </c>
      <c r="B72" t="s">
        <v>107</v>
      </c>
      <c r="C72" t="s">
        <v>250</v>
      </c>
      <c r="D72" t="s">
        <v>317</v>
      </c>
      <c r="E72" s="111" t="s">
        <v>402</v>
      </c>
    </row>
    <row r="73" spans="1:5" ht="13.5" customHeight="1">
      <c r="A73">
        <v>235</v>
      </c>
      <c r="B73" t="s">
        <v>364</v>
      </c>
      <c r="C73" t="s">
        <v>365</v>
      </c>
      <c r="D73" t="s">
        <v>366</v>
      </c>
      <c r="E73" s="111" t="s">
        <v>402</v>
      </c>
    </row>
    <row r="74" spans="1:5" ht="13.5" customHeight="1">
      <c r="A74">
        <v>236</v>
      </c>
      <c r="B74" t="s">
        <v>367</v>
      </c>
      <c r="C74" t="s">
        <v>368</v>
      </c>
      <c r="D74" t="s">
        <v>369</v>
      </c>
      <c r="E74" s="111" t="s">
        <v>402</v>
      </c>
    </row>
    <row r="75" spans="1:5" ht="13.5" customHeight="1">
      <c r="A75">
        <v>237</v>
      </c>
      <c r="B75" t="s">
        <v>375</v>
      </c>
      <c r="C75" t="s">
        <v>376</v>
      </c>
      <c r="D75" t="s">
        <v>377</v>
      </c>
      <c r="E75" s="111" t="s">
        <v>402</v>
      </c>
    </row>
    <row r="76" spans="1:5" ht="13.5" customHeight="1">
      <c r="A76">
        <v>238</v>
      </c>
      <c r="B76" t="s">
        <v>398</v>
      </c>
      <c r="C76" t="s">
        <v>399</v>
      </c>
      <c r="D76" t="s">
        <v>400</v>
      </c>
      <c r="E76" s="111" t="s">
        <v>402</v>
      </c>
    </row>
    <row r="77" spans="1:5" ht="13.5" customHeight="1">
      <c r="A77">
        <v>109</v>
      </c>
      <c r="B77" t="s">
        <v>385</v>
      </c>
      <c r="C77" t="s">
        <v>386</v>
      </c>
      <c r="D77" t="s">
        <v>387</v>
      </c>
      <c r="E77" s="111" t="s">
        <v>402</v>
      </c>
    </row>
    <row r="78" ht="13.5" customHeight="1">
      <c r="E78" s="111"/>
    </row>
    <row r="79" ht="13.5" customHeight="1">
      <c r="E79" s="111"/>
    </row>
    <row r="80" ht="13.5" customHeight="1">
      <c r="E80" s="111"/>
    </row>
    <row r="81" ht="13.5" customHeight="1">
      <c r="E81" s="111"/>
    </row>
    <row r="82" ht="13.5" customHeight="1">
      <c r="E82" s="111"/>
    </row>
    <row r="83" ht="13.5" customHeight="1">
      <c r="E83" s="111"/>
    </row>
    <row r="84" ht="13.5" customHeight="1">
      <c r="E84" s="111"/>
    </row>
    <row r="85" ht="13.5" customHeight="1">
      <c r="E85" s="111"/>
    </row>
    <row r="86" ht="13.5" customHeight="1">
      <c r="E86" s="111"/>
    </row>
    <row r="87" ht="13.5" customHeight="1">
      <c r="E87" s="111"/>
    </row>
    <row r="88" ht="13.5" customHeight="1">
      <c r="E88" s="111"/>
    </row>
    <row r="89" ht="13.5" customHeight="1">
      <c r="E89" s="111"/>
    </row>
    <row r="90" ht="13.5" customHeight="1">
      <c r="E90" s="111"/>
    </row>
    <row r="91" ht="13.5" customHeight="1">
      <c r="E91" s="111"/>
    </row>
    <row r="92" ht="13.5" customHeight="1">
      <c r="E92" s="111"/>
    </row>
    <row r="93" ht="13.5" customHeight="1">
      <c r="E93" s="111"/>
    </row>
    <row r="94" ht="13.5" customHeight="1">
      <c r="E94" s="111"/>
    </row>
    <row r="95" ht="13.5" customHeight="1">
      <c r="E95" s="111"/>
    </row>
    <row r="96" ht="13.5" customHeight="1">
      <c r="E96" s="111"/>
    </row>
    <row r="97" ht="13.5" customHeight="1">
      <c r="E97" s="111"/>
    </row>
    <row r="98" ht="13.5" customHeight="1">
      <c r="E98" s="111"/>
    </row>
    <row r="99" ht="13.5" customHeight="1">
      <c r="E99" s="111"/>
    </row>
    <row r="100" ht="13.5" customHeight="1">
      <c r="E100" s="111"/>
    </row>
    <row r="101" ht="13.5" customHeight="1">
      <c r="E101" s="111"/>
    </row>
    <row r="102" ht="13.5" customHeight="1">
      <c r="E102" s="111"/>
    </row>
    <row r="103" ht="13.5" customHeight="1">
      <c r="E103" s="111"/>
    </row>
    <row r="104" ht="13.5" customHeight="1">
      <c r="E104" s="111"/>
    </row>
    <row r="105" ht="13.5" customHeight="1">
      <c r="E105" s="111"/>
    </row>
    <row r="106" ht="13.5" customHeight="1">
      <c r="E106" s="111"/>
    </row>
    <row r="107" ht="13.5" customHeight="1">
      <c r="E107" s="111"/>
    </row>
    <row r="108" ht="13.5" customHeight="1">
      <c r="E108" s="111"/>
    </row>
    <row r="109" ht="13.5" customHeight="1">
      <c r="E109" s="111"/>
    </row>
    <row r="110" ht="13.5" customHeight="1">
      <c r="E110" s="111"/>
    </row>
    <row r="111" ht="13.5" customHeight="1">
      <c r="E111" s="111"/>
    </row>
    <row r="112" ht="13.5" customHeight="1">
      <c r="E112" s="111"/>
    </row>
    <row r="113" ht="13.5" customHeight="1">
      <c r="E113" s="111"/>
    </row>
    <row r="114" ht="13.5" customHeight="1">
      <c r="E114" s="111"/>
    </row>
    <row r="115" ht="13.5" customHeight="1">
      <c r="E115" s="111"/>
    </row>
    <row r="116" ht="13.5" customHeight="1">
      <c r="E116" s="111"/>
    </row>
    <row r="117" ht="13.5" customHeight="1">
      <c r="E117" s="111"/>
    </row>
    <row r="118" ht="13.5" customHeight="1">
      <c r="E118" s="111"/>
    </row>
    <row r="119" ht="13.5" customHeight="1">
      <c r="E119" s="111"/>
    </row>
    <row r="120" ht="13.5" customHeight="1">
      <c r="E120" s="111"/>
    </row>
    <row r="121" ht="13.5" customHeight="1">
      <c r="E121" s="111"/>
    </row>
    <row r="122" ht="13.5" customHeight="1">
      <c r="E122" s="111"/>
    </row>
    <row r="123" ht="13.5" customHeight="1">
      <c r="E123" s="111"/>
    </row>
    <row r="124" ht="13.5" customHeight="1">
      <c r="E124" s="111"/>
    </row>
    <row r="125" ht="13.5" customHeight="1">
      <c r="E125" s="111"/>
    </row>
    <row r="126" ht="13.5" customHeight="1">
      <c r="E126" s="111"/>
    </row>
    <row r="127" ht="13.5" customHeight="1">
      <c r="E127" s="111"/>
    </row>
    <row r="128" ht="13.5" customHeight="1">
      <c r="E128" s="111"/>
    </row>
    <row r="129" ht="13.5" customHeight="1">
      <c r="E129" s="111"/>
    </row>
    <row r="130" ht="13.5" customHeight="1">
      <c r="E130" s="111"/>
    </row>
    <row r="131" ht="13.5" customHeight="1">
      <c r="E131" s="111"/>
    </row>
    <row r="132" ht="13.5" customHeight="1">
      <c r="E132" s="111"/>
    </row>
    <row r="133" ht="13.5" customHeight="1">
      <c r="E133" s="111"/>
    </row>
    <row r="134" ht="13.5" customHeight="1">
      <c r="E134" s="111"/>
    </row>
    <row r="135" ht="13.5" customHeight="1">
      <c r="E135" s="111"/>
    </row>
    <row r="136" ht="13.5" customHeight="1">
      <c r="E136" s="111"/>
    </row>
    <row r="137" ht="13.5" customHeight="1">
      <c r="E137" s="111"/>
    </row>
    <row r="138" ht="13.5" customHeight="1">
      <c r="E138" s="111"/>
    </row>
    <row r="139" ht="13.5" customHeight="1">
      <c r="E139" s="111"/>
    </row>
    <row r="140" ht="13.5" customHeight="1">
      <c r="E140" s="111"/>
    </row>
    <row r="141" ht="13.5" customHeight="1">
      <c r="E141" s="111"/>
    </row>
    <row r="142" ht="13.5" customHeight="1">
      <c r="E142" s="111"/>
    </row>
    <row r="143" ht="13.5" customHeight="1">
      <c r="E143" s="111"/>
    </row>
    <row r="144" ht="13.5" customHeight="1">
      <c r="E144" s="111"/>
    </row>
    <row r="145" ht="13.5" customHeight="1">
      <c r="E145" s="111"/>
    </row>
    <row r="146" ht="13.5" customHeight="1">
      <c r="E146" s="111"/>
    </row>
    <row r="147" ht="13.5" customHeight="1">
      <c r="E147" s="111"/>
    </row>
    <row r="148" ht="13.5" customHeight="1">
      <c r="E148" s="111"/>
    </row>
    <row r="149" ht="13.5" customHeight="1">
      <c r="E149" s="111"/>
    </row>
    <row r="150" ht="13.5" customHeight="1">
      <c r="E150" s="111"/>
    </row>
    <row r="151" ht="13.5" customHeight="1">
      <c r="E151" s="111"/>
    </row>
    <row r="152" ht="13.5" customHeight="1">
      <c r="E152" s="111"/>
    </row>
    <row r="153" ht="13.5" customHeight="1">
      <c r="E153" s="111"/>
    </row>
    <row r="154" ht="13.5" customHeight="1">
      <c r="E154" s="111"/>
    </row>
    <row r="155" ht="13.5" customHeight="1">
      <c r="E155" s="111"/>
    </row>
    <row r="156" ht="13.5" customHeight="1">
      <c r="E156" s="111"/>
    </row>
    <row r="157" ht="13.5" customHeight="1">
      <c r="E157" s="111"/>
    </row>
    <row r="158" ht="13.5" customHeight="1">
      <c r="E158" s="111"/>
    </row>
    <row r="159" ht="13.5" customHeight="1">
      <c r="E159" s="111"/>
    </row>
    <row r="160" ht="13.5" customHeight="1">
      <c r="E160" s="111"/>
    </row>
    <row r="161" ht="13.5" customHeight="1">
      <c r="E161" s="111"/>
    </row>
    <row r="162" ht="13.5" customHeight="1">
      <c r="E162" s="111"/>
    </row>
    <row r="163" ht="13.5" customHeight="1">
      <c r="E163" s="111"/>
    </row>
    <row r="164" ht="13.5" customHeight="1">
      <c r="E164" s="111"/>
    </row>
    <row r="165" ht="13.5" customHeight="1">
      <c r="E165" s="111"/>
    </row>
    <row r="166" ht="13.5" customHeight="1">
      <c r="E166" s="111"/>
    </row>
    <row r="167" ht="13.5" customHeight="1">
      <c r="E167" s="111"/>
    </row>
    <row r="168" ht="13.5" customHeight="1">
      <c r="E168" s="111"/>
    </row>
    <row r="169" ht="13.5" customHeight="1">
      <c r="E169" s="111"/>
    </row>
    <row r="170" ht="13.5" customHeight="1">
      <c r="E170" s="111"/>
    </row>
    <row r="171" ht="13.5" customHeight="1">
      <c r="E171" s="111"/>
    </row>
    <row r="172" ht="13.5" customHeight="1">
      <c r="E172" s="111"/>
    </row>
    <row r="173" ht="13.5" customHeight="1">
      <c r="E173" s="111"/>
    </row>
    <row r="174" ht="13.5" customHeight="1">
      <c r="E174" s="111"/>
    </row>
    <row r="175" ht="13.5" customHeight="1">
      <c r="E175" s="111"/>
    </row>
    <row r="176" ht="13.5" customHeight="1">
      <c r="E176" s="111"/>
    </row>
    <row r="177" ht="13.5" customHeight="1">
      <c r="E177" s="111"/>
    </row>
    <row r="178" ht="13.5" customHeight="1">
      <c r="E178" s="111"/>
    </row>
    <row r="179" ht="13.5" customHeight="1">
      <c r="E179" s="111"/>
    </row>
    <row r="180" ht="13.5" customHeight="1">
      <c r="E180" s="111"/>
    </row>
    <row r="181" ht="13.5" customHeight="1">
      <c r="E181" s="111"/>
    </row>
    <row r="182" ht="13.5" customHeight="1">
      <c r="E182" s="111"/>
    </row>
    <row r="183" ht="13.5" customHeight="1">
      <c r="E183" s="111"/>
    </row>
    <row r="184" ht="13.5" customHeight="1">
      <c r="E184" s="111"/>
    </row>
    <row r="185" ht="13.5" customHeight="1">
      <c r="E185" s="111"/>
    </row>
    <row r="186" ht="13.5" customHeight="1">
      <c r="E186" s="111"/>
    </row>
    <row r="187" ht="13.5" customHeight="1">
      <c r="E187" s="111"/>
    </row>
    <row r="188" ht="13.5" customHeight="1">
      <c r="E188" s="111"/>
    </row>
    <row r="189" ht="13.5" customHeight="1">
      <c r="E189" s="111"/>
    </row>
    <row r="190" ht="13.5" customHeight="1">
      <c r="E190" s="111"/>
    </row>
    <row r="191" ht="13.5" customHeight="1">
      <c r="E191" s="111"/>
    </row>
    <row r="192" ht="13.5" customHeight="1">
      <c r="E192" s="111"/>
    </row>
    <row r="193" ht="13.5" customHeight="1">
      <c r="E193" s="111"/>
    </row>
    <row r="194" ht="13.5" customHeight="1">
      <c r="E194" s="111"/>
    </row>
    <row r="195" ht="13.5" customHeight="1">
      <c r="E195" s="111"/>
    </row>
    <row r="196" ht="13.5" customHeight="1">
      <c r="E196" s="111"/>
    </row>
    <row r="197" ht="13.5" customHeight="1">
      <c r="E197" s="111"/>
    </row>
    <row r="198" ht="13.5" customHeight="1">
      <c r="E198" s="111"/>
    </row>
    <row r="199" ht="13.5" customHeight="1">
      <c r="E199" s="111"/>
    </row>
    <row r="200" ht="13.5" customHeight="1">
      <c r="E200" s="111"/>
    </row>
    <row r="201" ht="13.5" customHeight="1">
      <c r="E201" s="111"/>
    </row>
    <row r="202" ht="13.5" customHeight="1">
      <c r="E202" s="111"/>
    </row>
    <row r="203" ht="13.5" customHeight="1">
      <c r="E203" s="111"/>
    </row>
    <row r="204" ht="13.5" customHeight="1">
      <c r="E204" s="111"/>
    </row>
    <row r="205" ht="13.5" customHeight="1">
      <c r="E205" s="111"/>
    </row>
    <row r="206" ht="13.5" customHeight="1">
      <c r="E206" s="111"/>
    </row>
    <row r="207" ht="13.5" customHeight="1">
      <c r="E207" s="111"/>
    </row>
    <row r="208" ht="13.5" customHeight="1">
      <c r="E208" s="111"/>
    </row>
    <row r="209" ht="13.5" customHeight="1">
      <c r="E209" s="111"/>
    </row>
    <row r="210" ht="13.5" customHeight="1">
      <c r="E210" s="111"/>
    </row>
    <row r="211" ht="13.5" customHeight="1">
      <c r="E211" s="111"/>
    </row>
    <row r="212" ht="13.5" customHeight="1">
      <c r="E212" s="111"/>
    </row>
    <row r="213" ht="13.5" customHeight="1">
      <c r="E213" s="111"/>
    </row>
    <row r="214" ht="13.5" customHeight="1">
      <c r="E214" s="111"/>
    </row>
    <row r="215" ht="13.5" customHeight="1">
      <c r="E215" s="111"/>
    </row>
    <row r="216" ht="13.5" customHeight="1">
      <c r="E216" s="111"/>
    </row>
    <row r="217" ht="13.5" customHeight="1">
      <c r="E217" s="111"/>
    </row>
    <row r="218" ht="13.5" customHeight="1">
      <c r="E218" s="111"/>
    </row>
    <row r="219" ht="13.5" customHeight="1">
      <c r="E219" s="111"/>
    </row>
    <row r="220" ht="13.5" customHeight="1">
      <c r="E220" s="111"/>
    </row>
    <row r="221" ht="13.5" customHeight="1">
      <c r="E221" s="111"/>
    </row>
    <row r="222" ht="13.5" customHeight="1">
      <c r="E222" s="111"/>
    </row>
    <row r="223" ht="13.5" customHeight="1">
      <c r="E223" s="111"/>
    </row>
    <row r="224" ht="13.5" customHeight="1">
      <c r="E224" s="111"/>
    </row>
    <row r="225" ht="13.5" customHeight="1">
      <c r="E225" s="111"/>
    </row>
    <row r="226" ht="13.5" customHeight="1">
      <c r="E226" s="111"/>
    </row>
    <row r="227" ht="13.5" customHeight="1">
      <c r="E227" s="111"/>
    </row>
    <row r="228" ht="13.5" customHeight="1">
      <c r="E228" s="111"/>
    </row>
    <row r="229" ht="13.5" customHeight="1">
      <c r="E229" s="111"/>
    </row>
    <row r="230" ht="13.5" customHeight="1">
      <c r="E230" s="111"/>
    </row>
    <row r="231" ht="13.5" customHeight="1">
      <c r="E231" s="111"/>
    </row>
    <row r="232" ht="13.5" customHeight="1">
      <c r="E232" s="111"/>
    </row>
    <row r="233" ht="13.5" customHeight="1">
      <c r="E233" s="111"/>
    </row>
    <row r="234" ht="13.5" customHeight="1">
      <c r="E234" s="111"/>
    </row>
    <row r="235" ht="13.5" customHeight="1">
      <c r="E235" s="111"/>
    </row>
  </sheetData>
  <sheetProtection/>
  <protectedRanges>
    <protectedRange password="CC4D" sqref="H3 H21" name="範囲1"/>
  </protectedRanges>
  <dataValidations count="2">
    <dataValidation allowBlank="1" showInputMessage="1" showErrorMessage="1" imeMode="halfKatakana" sqref="C1:C65536"/>
    <dataValidation allowBlank="1" showInputMessage="1" showErrorMessage="1" imeMode="hiragana" sqref="D1:D72 D74:D65536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 Ogasawara</dc:creator>
  <cp:keywords/>
  <dc:description/>
  <cp:lastModifiedBy>MIYAGI TRACK&amp;FIELD</cp:lastModifiedBy>
  <cp:lastPrinted>2019-06-30T00:33:21Z</cp:lastPrinted>
  <dcterms:created xsi:type="dcterms:W3CDTF">2006-12-13T02:42:37Z</dcterms:created>
  <dcterms:modified xsi:type="dcterms:W3CDTF">2019-07-10T01:20:13Z</dcterms:modified>
  <cp:category/>
  <cp:version/>
  <cp:contentType/>
  <cp:contentStatus/>
</cp:coreProperties>
</file>